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7095" tabRatio="599"/>
  </bookViews>
  <sheets>
    <sheet name="Regionwise" sheetId="1" r:id="rId1"/>
    <sheet name="Statewise" sheetId="3" r:id="rId2"/>
  </sheets>
  <calcPr calcId="145621"/>
</workbook>
</file>

<file path=xl/calcChain.xml><?xml version="1.0" encoding="utf-8"?>
<calcChain xmlns="http://schemas.openxmlformats.org/spreadsheetml/2006/main">
  <c r="D71" i="1" l="1"/>
  <c r="E71" i="1"/>
  <c r="F71" i="1"/>
  <c r="C71" i="1"/>
  <c r="G64" i="1"/>
  <c r="G65" i="1"/>
  <c r="G66" i="1"/>
  <c r="G67" i="1"/>
  <c r="G68" i="1"/>
  <c r="G69" i="1"/>
  <c r="G70" i="1"/>
  <c r="G63" i="1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D70" i="3"/>
  <c r="AO63" i="3"/>
  <c r="AO64" i="3"/>
  <c r="AO65" i="3"/>
  <c r="AO66" i="3"/>
  <c r="AO67" i="3"/>
  <c r="AO68" i="3"/>
  <c r="AO69" i="3"/>
  <c r="AO62" i="3"/>
  <c r="AO70" i="3" s="1"/>
  <c r="D60" i="1"/>
  <c r="E60" i="1"/>
  <c r="F60" i="1"/>
  <c r="C60" i="1"/>
  <c r="D51" i="1"/>
  <c r="E51" i="1"/>
  <c r="F51" i="1"/>
  <c r="C51" i="1"/>
  <c r="C29" i="1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D50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D28" i="3"/>
  <c r="D29" i="1"/>
  <c r="E29" i="1"/>
  <c r="F29" i="1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D59" i="3"/>
  <c r="AN60" i="3" l="1"/>
  <c r="AN71" i="3" s="1"/>
  <c r="AL60" i="3"/>
  <c r="AL71" i="3" s="1"/>
  <c r="AJ60" i="3"/>
  <c r="AH60" i="3"/>
  <c r="AH71" i="3" s="1"/>
  <c r="AF60" i="3"/>
  <c r="AF71" i="3" s="1"/>
  <c r="AD60" i="3"/>
  <c r="AD71" i="3" s="1"/>
  <c r="AB60" i="3"/>
  <c r="AB71" i="3" s="1"/>
  <c r="Z60" i="3"/>
  <c r="Z71" i="3" s="1"/>
  <c r="X60" i="3"/>
  <c r="X71" i="3" s="1"/>
  <c r="V60" i="3"/>
  <c r="V71" i="3" s="1"/>
  <c r="T60" i="3"/>
  <c r="T71" i="3" s="1"/>
  <c r="R60" i="3"/>
  <c r="R71" i="3" s="1"/>
  <c r="P60" i="3"/>
  <c r="P71" i="3" s="1"/>
  <c r="N60" i="3"/>
  <c r="N71" i="3" s="1"/>
  <c r="L60" i="3"/>
  <c r="L71" i="3" s="1"/>
  <c r="J60" i="3"/>
  <c r="J71" i="3" s="1"/>
  <c r="H60" i="3"/>
  <c r="H71" i="3" s="1"/>
  <c r="F60" i="3"/>
  <c r="F71" i="3" s="1"/>
  <c r="D60" i="3"/>
  <c r="D71" i="3" s="1"/>
  <c r="AM60" i="3"/>
  <c r="AM71" i="3" s="1"/>
  <c r="AK60" i="3"/>
  <c r="AK71" i="3" s="1"/>
  <c r="AI60" i="3"/>
  <c r="AI71" i="3" s="1"/>
  <c r="AG60" i="3"/>
  <c r="AG71" i="3" s="1"/>
  <c r="AE60" i="3"/>
  <c r="AE71" i="3" s="1"/>
  <c r="AC60" i="3"/>
  <c r="AC71" i="3" s="1"/>
  <c r="AA60" i="3"/>
  <c r="AA71" i="3" s="1"/>
  <c r="Y60" i="3"/>
  <c r="Y71" i="3" s="1"/>
  <c r="W60" i="3"/>
  <c r="W71" i="3" s="1"/>
  <c r="U60" i="3"/>
  <c r="U71" i="3" s="1"/>
  <c r="S60" i="3"/>
  <c r="S71" i="3" s="1"/>
  <c r="Q60" i="3"/>
  <c r="Q71" i="3" s="1"/>
  <c r="O60" i="3"/>
  <c r="O71" i="3" s="1"/>
  <c r="M60" i="3"/>
  <c r="M71" i="3" s="1"/>
  <c r="K60" i="3"/>
  <c r="K71" i="3" s="1"/>
  <c r="I60" i="3"/>
  <c r="I71" i="3" s="1"/>
  <c r="G60" i="3"/>
  <c r="G71" i="3" s="1"/>
  <c r="E60" i="3"/>
  <c r="E71" i="3" s="1"/>
  <c r="C61" i="1"/>
  <c r="C72" i="1" s="1"/>
  <c r="AJ71" i="3"/>
  <c r="F61" i="1"/>
  <c r="F72" i="1" s="1"/>
  <c r="G71" i="1"/>
  <c r="D61" i="1"/>
  <c r="D72" i="1" s="1"/>
  <c r="E61" i="1"/>
  <c r="E72" i="1" s="1"/>
  <c r="G42" i="1"/>
  <c r="G26" i="1"/>
  <c r="AO41" i="3"/>
  <c r="AO25" i="3"/>
  <c r="G28" i="1"/>
  <c r="G45" i="1"/>
  <c r="AO44" i="3"/>
  <c r="G46" i="1" l="1"/>
  <c r="AO45" i="3"/>
  <c r="AO27" i="3"/>
  <c r="G18" i="1"/>
  <c r="AO17" i="3"/>
  <c r="AO46" i="3" l="1"/>
  <c r="G47" i="1"/>
  <c r="G44" i="1" l="1"/>
  <c r="AO43" i="3"/>
  <c r="G11" i="1"/>
  <c r="AO10" i="3"/>
  <c r="G43" i="1"/>
  <c r="AO42" i="3"/>
  <c r="G16" i="1" l="1"/>
  <c r="AO15" i="3"/>
  <c r="AO55" i="3" l="1"/>
  <c r="G12" i="1" l="1"/>
  <c r="AO11" i="3"/>
  <c r="G48" i="1"/>
  <c r="AO47" i="3"/>
  <c r="G54" i="1" l="1"/>
  <c r="AO53" i="3"/>
  <c r="G33" i="1" l="1"/>
  <c r="AO32" i="3"/>
  <c r="AO7" i="3"/>
  <c r="AO8" i="3"/>
  <c r="G9" i="1"/>
  <c r="AO57" i="3"/>
  <c r="G58" i="1"/>
  <c r="G17" i="1"/>
  <c r="AO16" i="3"/>
  <c r="G24" i="1" l="1"/>
  <c r="AO23" i="3"/>
  <c r="AO13" i="3" l="1"/>
  <c r="G14" i="1"/>
  <c r="G53" i="1"/>
  <c r="G23" i="1"/>
  <c r="AO22" i="3"/>
  <c r="AO52" i="3"/>
  <c r="G15" i="1" l="1"/>
  <c r="AO14" i="3"/>
  <c r="AO18" i="3"/>
  <c r="G57" i="1" l="1"/>
  <c r="AO56" i="3"/>
  <c r="G31" i="1" l="1"/>
  <c r="AO30" i="3"/>
  <c r="G32" i="1"/>
  <c r="AO31" i="3" l="1"/>
  <c r="G40" i="1"/>
  <c r="G39" i="1"/>
  <c r="AO38" i="3"/>
  <c r="AO21" i="3"/>
  <c r="G22" i="1"/>
  <c r="G38" i="1" l="1"/>
  <c r="AO37" i="3"/>
  <c r="G50" i="1"/>
  <c r="AO49" i="3"/>
  <c r="G59" i="1"/>
  <c r="G55" i="1"/>
  <c r="AO54" i="3"/>
  <c r="AO58" i="3"/>
  <c r="G8" i="1"/>
  <c r="G41" i="1"/>
  <c r="AO40" i="3"/>
  <c r="G19" i="1"/>
  <c r="G37" i="1"/>
  <c r="G21" i="1"/>
  <c r="AO39" i="3"/>
  <c r="AO36" i="3"/>
  <c r="AO20" i="3"/>
  <c r="G60" i="1" l="1"/>
  <c r="AO59" i="3"/>
  <c r="G36" i="1"/>
  <c r="G35" i="1"/>
  <c r="AO35" i="3"/>
  <c r="G13" i="1"/>
  <c r="AO12" i="3"/>
  <c r="G49" i="1" l="1"/>
  <c r="G27" i="1"/>
  <c r="G25" i="1"/>
  <c r="AO26" i="3"/>
  <c r="AO24" i="3"/>
  <c r="AO48" i="3"/>
  <c r="AO34" i="3"/>
  <c r="AO33" i="3" l="1"/>
  <c r="AO50" i="3" s="1"/>
  <c r="G34" i="1"/>
  <c r="G51" i="1" s="1"/>
  <c r="G20" i="1"/>
  <c r="AO19" i="3"/>
  <c r="AO9" i="3"/>
  <c r="AO28" i="3" s="1"/>
  <c r="AO60" i="3" s="1"/>
  <c r="AO71" i="3" s="1"/>
  <c r="G10" i="1"/>
  <c r="G29" i="1" l="1"/>
  <c r="G61" i="1" s="1"/>
  <c r="G72" i="1" s="1"/>
</calcChain>
</file>

<file path=xl/sharedStrings.xml><?xml version="1.0" encoding="utf-8"?>
<sst xmlns="http://schemas.openxmlformats.org/spreadsheetml/2006/main" count="183" uniqueCount="117">
  <si>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</si>
  <si>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</si>
  <si>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</si>
  <si>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</si>
  <si>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</si>
  <si>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</si>
  <si>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</si>
  <si>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</si>
  <si>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</si>
  <si>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</si>
  <si>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</si>
  <si>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</si>
  <si>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</si>
  <si>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</si>
  <si>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</si>
  <si>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</si>
  <si>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</si>
  <si>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</si>
  <si>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</si>
  <si>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</si>
  <si>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</si>
  <si>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</si>
  <si>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 Bank</t>
  </si>
  <si>
    <t>UCO Bank</t>
  </si>
  <si>
    <t>Union  Bank of India</t>
  </si>
  <si>
    <t>United  Bank of India</t>
  </si>
  <si>
    <t>Vijaya  Bank</t>
  </si>
  <si>
    <t>IDBI Bank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</si>
  <si>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</si>
  <si>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</si>
  <si>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</si>
  <si>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</si>
  <si>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</si>
  <si>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</si>
  <si>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</si>
  <si>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Development Credit Bank Ltd.</t>
  </si>
  <si>
    <t>Dhanalaxmi Bank Ltd.</t>
  </si>
  <si>
    <t>Federal Bank Limited</t>
  </si>
  <si>
    <t>HDFC  Bank Ltd.</t>
  </si>
  <si>
    <t>ICICI Bank Ltd.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</si>
  <si>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</si>
  <si>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</si>
  <si>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</si>
  <si>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</si>
  <si>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</si>
  <si>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</si>
  <si>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</si>
  <si>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</si>
  <si>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</si>
  <si>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</si>
  <si>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</si>
  <si>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</si>
  <si>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</si>
  <si>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Ltd.</t>
  </si>
  <si>
    <t>Deutsche Bank</t>
  </si>
  <si>
    <t>FirstRand Bank</t>
  </si>
  <si>
    <t>HSBC</t>
  </si>
  <si>
    <t>RBS (ABN AMRO)</t>
  </si>
  <si>
    <t>Standard Chartered Bank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</si>
  <si>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</si>
  <si>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</si>
  <si>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</si>
  <si>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</si>
  <si>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</si>
  <si>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</si>
  <si>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</si>
  <si>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</si>
  <si>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</si>
  <si>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SREI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</si>
  <si>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</si>
  <si>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</si>
  <si>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</si>
  <si>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</si>
  <si>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</si>
  <si>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</si>
  <si>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</si>
  <si>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</si>
  <si>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</si>
  <si>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</si>
  <si>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</si>
  <si>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</si>
  <si>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</si>
  <si>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</si>
  <si>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</si>
  <si>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</si>
  <si>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</si>
  <si>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</si>
  <si>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</si>
  <si>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</si>
  <si>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</si>
  <si>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</si>
  <si>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</si>
  <si>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</si>
  <si>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</si>
  <si>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</si>
  <si>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</si>
  <si>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</si>
  <si>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</si>
  <si>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</si>
  <si>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</si>
  <si>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</si>
  <si>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</si>
  <si>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</si>
  <si>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</si>
  <si>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</si>
  <si>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</si>
  <si>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</si>
  <si>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</si>
  <si>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</si>
  <si>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</si>
  <si>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</si>
  <si>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</si>
  <si>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</si>
  <si>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</si>
  <si>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Annexure-I</t>
  </si>
  <si>
    <t>State Wise Deployment of ATMs for the quarter ended June, 2017</t>
  </si>
  <si>
    <t>Regionwise deployment of ATMs for the quarter ended June,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</si>
</sst>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[$-14009]#,##0;\-#,##0"/>
    <numFmt numFmtId="166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3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0" fillId="2" borderId="3" xfId="0" applyFont="1" applyFill="1" applyBorder="1" applyAlignment="1"/>
    <xf numFmtId="0" fontId="2" fillId="2" borderId="2" xfId="0" applyFont="1" applyFill="1" applyBorder="1" applyAlignment="1">
      <alignment horizontal="right" vertical="center"/>
    </xf>
    <xf numFmtId="0" fontId="0" fillId="2" borderId="4" xfId="0" applyFont="1" applyFill="1" applyBorder="1"/>
    <xf numFmtId="0" fontId="3" fillId="2" borderId="2" xfId="4" applyFont="1" applyFill="1" applyBorder="1" applyAlignment="1">
      <alignment horizontal="right" vertical="center"/>
    </xf>
    <xf numFmtId="0" fontId="3" fillId="2" borderId="2" xfId="5" applyFont="1" applyFill="1" applyBorder="1" applyAlignment="1">
      <alignment horizontal="right" vertical="center"/>
    </xf>
    <xf numFmtId="0" fontId="5" fillId="2" borderId="4" xfId="0" applyFont="1" applyFill="1" applyBorder="1"/>
    <xf numFmtId="0" fontId="1" fillId="2" borderId="4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center"/>
    </xf>
    <xf numFmtId="0" fontId="3" fillId="2" borderId="2" xfId="7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9" applyNumberFormat="1" applyFont="1" applyFill="1" applyBorder="1" applyAlignment="1">
      <alignment horizontal="right" vertical="center"/>
    </xf>
    <xf numFmtId="0" fontId="3" fillId="2" borderId="2" xfId="1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3" fillId="2" borderId="2" xfId="8" applyFont="1" applyFill="1" applyBorder="1" applyAlignment="1">
      <alignment horizontal="right" vertical="center"/>
    </xf>
    <xf numFmtId="0" fontId="3" fillId="2" borderId="2" xfId="11" applyNumberFormat="1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Alignment="1">
      <alignment horizontal="right" vertical="top"/>
    </xf>
    <xf numFmtId="0" fontId="10" fillId="2" borderId="2" xfId="0" applyNumberFormat="1" applyFont="1" applyFill="1" applyBorder="1" applyAlignment="1">
      <alignment horizontal="right" vertical="top"/>
    </xf>
    <xf numFmtId="0" fontId="3" fillId="2" borderId="2" xfId="13" applyNumberFormat="1" applyFont="1" applyFill="1" applyBorder="1" applyAlignment="1">
      <alignment horizontal="right" vertical="top"/>
    </xf>
    <xf numFmtId="0" fontId="3" fillId="2" borderId="1" xfId="0" applyNumberFormat="1" applyFont="1" applyFill="1" applyBorder="1" applyAlignment="1">
      <alignment horizontal="right" vertical="top"/>
    </xf>
    <xf numFmtId="0" fontId="2" fillId="2" borderId="2" xfId="14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/>
    <xf numFmtId="0" fontId="13" fillId="2" borderId="2" xfId="0" applyFont="1" applyFill="1" applyBorder="1"/>
    <xf numFmtId="0" fontId="12" fillId="2" borderId="1" xfId="0" applyFont="1" applyFill="1" applyBorder="1"/>
    <xf numFmtId="0" fontId="12" fillId="2" borderId="7" xfId="0" applyFont="1" applyFill="1" applyBorder="1"/>
    <xf numFmtId="0" fontId="14" fillId="3" borderId="2" xfId="7" applyNumberFormat="1" applyFont="1" applyFill="1" applyBorder="1"/>
    <xf numFmtId="0" fontId="3" fillId="2" borderId="2" xfId="0" applyFont="1" applyFill="1" applyBorder="1" applyAlignment="1">
      <alignment horizontal="right"/>
    </xf>
    <xf numFmtId="0" fontId="6" fillId="2" borderId="9" xfId="0" applyNumberFormat="1" applyFont="1" applyFill="1" applyBorder="1" applyAlignment="1">
      <alignment horizontal="right" vertical="top"/>
    </xf>
    <xf numFmtId="0" fontId="10" fillId="2" borderId="9" xfId="0" applyNumberFormat="1" applyFont="1" applyFill="1" applyBorder="1" applyAlignment="1">
      <alignment horizontal="right" vertical="top"/>
    </xf>
    <xf numFmtId="0" fontId="3" fillId="2" borderId="2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0" fontId="0" fillId="2" borderId="0" xfId="0" applyFill="1"/>
    <xf numFmtId="0" fontId="3" fillId="2" borderId="2" xfId="3" applyFont="1" applyFill="1" applyBorder="1" applyAlignment="1">
      <alignment horizontal="right" vertical="center"/>
    </xf>
    <xf numFmtId="0" fontId="3" fillId="2" borderId="2" xfId="3" applyNumberFormat="1" applyFont="1" applyFill="1" applyBorder="1" applyAlignment="1">
      <alignment horizontal="right" vertical="center"/>
    </xf>
    <xf numFmtId="0" fontId="11" fillId="2" borderId="2" xfId="0" applyFont="1" applyFill="1" applyBorder="1"/>
    <xf numFmtId="0" fontId="1" fillId="2" borderId="2" xfId="0" applyFont="1" applyFill="1" applyBorder="1"/>
    <xf numFmtId="0" fontId="11" fillId="2" borderId="2" xfId="0" applyFont="1" applyFill="1" applyBorder="1"/>
    <xf numFmtId="0" fontId="1" fillId="2" borderId="2" xfId="0" applyFont="1" applyFill="1" applyBorder="1" applyAlignment="1"/>
    <xf numFmtId="0" fontId="0" fillId="2" borderId="2" xfId="0" applyFill="1" applyBorder="1" applyAlignment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5" fillId="2" borderId="2" xfId="0" applyFont="1" applyFill="1" applyBorder="1" applyAlignment="1">
      <alignment horizontal="right"/>
    </xf>
    <xf numFmtId="0" fontId="7" fillId="2" borderId="5" xfId="6" applyFont="1" applyFill="1" applyBorder="1" applyAlignment="1" applyProtection="1">
      <alignment horizontal="right" vertical="center" wrapText="1"/>
      <protection locked="0"/>
    </xf>
    <xf numFmtId="165" fontId="8" fillId="2" borderId="6" xfId="0" applyNumberFormat="1" applyFont="1" applyFill="1" applyBorder="1" applyAlignment="1">
      <alignment horizontal="right" vertical="center" wrapText="1"/>
    </xf>
    <xf numFmtId="0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2" xfId="3" applyNumberFormat="1" applyFill="1" applyBorder="1" applyAlignment="1">
      <alignment horizontal="right" vertical="center"/>
    </xf>
    <xf numFmtId="0" fontId="5" fillId="2" borderId="2" xfId="3" applyFont="1" applyFill="1" applyBorder="1" applyAlignment="1">
      <alignment horizontal="right" vertical="center"/>
    </xf>
    <xf numFmtId="0" fontId="3" fillId="2" borderId="2" xfId="1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/>
    </xf>
    <xf numFmtId="0" fontId="8" fillId="2" borderId="6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right" vertical="top" wrapText="1"/>
    </xf>
    <xf numFmtId="0" fontId="3" fillId="2" borderId="2" xfId="6" applyFont="1" applyFill="1" applyBorder="1" applyAlignment="1">
      <alignment horizontal="right"/>
    </xf>
    <xf numFmtId="0" fontId="3" fillId="2" borderId="2" xfId="14" applyNumberFormat="1" applyFont="1" applyFill="1" applyBorder="1" applyAlignment="1">
      <alignment horizontal="right" vertical="top"/>
    </xf>
    <xf numFmtId="0" fontId="8" fillId="2" borderId="2" xfId="3" applyFont="1" applyFill="1" applyBorder="1" applyAlignment="1">
      <alignment horizontal="right"/>
    </xf>
    <xf numFmtId="0" fontId="8" fillId="2" borderId="2" xfId="10" applyFont="1" applyFill="1" applyBorder="1" applyAlignment="1">
      <alignment horizontal="right" vertical="top" wrapText="1"/>
    </xf>
  </cellXfs>
  <cellStyles count="20">
    <cellStyle name="Comma 2" xfId="18"/>
    <cellStyle name="Comma 3" xfId="17"/>
    <cellStyle name="Excel Built-in Normal" xfId="15"/>
    <cellStyle name="Normal" xfId="0" builtinId="0"/>
    <cellStyle name="Normal 16" xfId="14"/>
    <cellStyle name="Normal 2" xfId="10"/>
    <cellStyle name="Normal 2 2" xfId="4"/>
    <cellStyle name="Normal 20" xfId="8"/>
    <cellStyle name="Normal 24 2" xfId="11"/>
    <cellStyle name="Normal 3" xfId="7"/>
    <cellStyle name="Normal 30" xfId="5"/>
    <cellStyle name="Normal 31" xfId="9"/>
    <cellStyle name="Normal 33 2" xfId="2"/>
    <cellStyle name="Normal 4" xfId="1"/>
    <cellStyle name="Normal 5" xfId="6"/>
    <cellStyle name="Normal 5 32" xfId="16"/>
    <cellStyle name="Normal 5 32 2" xfId="19"/>
    <cellStyle name="Normal 8" xfId="3"/>
    <cellStyle name="Normal_Annexure II to State Wise ATM Figures" xfId="13"/>
    <cellStyle name="Style 1 2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2"/>
  <sheetViews>
    <sheetView tabSelected="1" zoomScaleNormal="100" workbookViewId="0">
      <selection activeCell="A2" sqref="A2"/>
    </sheetView>
  </sheetViews>
  <sheetFormatPr defaultRowHeight="15" x14ac:dyDescent="0.25"/>
  <cols>
    <col min="1" max="1" width="3.140625" style="42" customWidth="1"/>
    <col min="2" max="2" width="41.7109375" style="42" bestFit="1" customWidth="1"/>
    <col min="3" max="5" width="9.140625" style="42"/>
    <col min="6" max="6" width="10.5703125" style="42" customWidth="1"/>
    <col min="7" max="16384" width="9.140625" style="42"/>
  </cols>
  <sheetData>
    <row r="2" spans="2:7" x14ac:dyDescent="0.25">
      <c r="B2" s="48" t="s">
        <v>114</v>
      </c>
      <c r="C2" s="49"/>
      <c r="D2" s="49"/>
      <c r="E2" s="49"/>
      <c r="F2" s="49"/>
      <c r="G2" s="49"/>
    </row>
    <row r="3" spans="2:7" x14ac:dyDescent="0.25">
      <c r="B3" s="50" t="s">
        <v>116</v>
      </c>
      <c r="C3" s="51"/>
      <c r="D3" s="51"/>
      <c r="E3" s="51"/>
      <c r="F3" s="51"/>
      <c r="G3" s="51"/>
    </row>
    <row r="4" spans="2:7" ht="45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7" x14ac:dyDescent="0.25">
      <c r="B5" s="3"/>
      <c r="C5" s="3"/>
      <c r="D5" s="3"/>
      <c r="E5" s="3"/>
      <c r="F5" s="3"/>
      <c r="G5" s="3"/>
    </row>
    <row r="6" spans="2:7" x14ac:dyDescent="0.25">
      <c r="B6" s="46" t="s">
        <v>6</v>
      </c>
      <c r="C6" s="46"/>
      <c r="D6" s="46"/>
      <c r="E6" s="46"/>
      <c r="F6" s="46"/>
      <c r="G6" s="46"/>
    </row>
    <row r="7" spans="2:7" x14ac:dyDescent="0.25">
      <c r="B7" s="46" t="s">
        <v>7</v>
      </c>
      <c r="C7" s="46"/>
      <c r="D7" s="46"/>
      <c r="E7" s="46"/>
      <c r="F7" s="46"/>
      <c r="G7" s="46"/>
    </row>
    <row r="8" spans="2:7" x14ac:dyDescent="0.25">
      <c r="B8" s="4" t="s">
        <v>8</v>
      </c>
      <c r="C8" s="5">
        <v>269</v>
      </c>
      <c r="D8" s="5">
        <v>339</v>
      </c>
      <c r="E8" s="5">
        <v>269</v>
      </c>
      <c r="F8" s="5">
        <v>215</v>
      </c>
      <c r="G8" s="5">
        <f>SUM(C8:F8)</f>
        <v>1092</v>
      </c>
    </row>
    <row r="9" spans="2:7" x14ac:dyDescent="0.25">
      <c r="B9" s="6" t="s">
        <v>9</v>
      </c>
      <c r="C9" s="52">
        <v>1200</v>
      </c>
      <c r="D9" s="52">
        <v>975</v>
      </c>
      <c r="E9" s="52">
        <v>1070</v>
      </c>
      <c r="F9" s="52">
        <v>683</v>
      </c>
      <c r="G9" s="5">
        <f>SUM(C9:F9)</f>
        <v>3928</v>
      </c>
    </row>
    <row r="10" spans="2:7" x14ac:dyDescent="0.25">
      <c r="B10" s="6" t="s">
        <v>10</v>
      </c>
      <c r="C10" s="35">
        <v>3832</v>
      </c>
      <c r="D10" s="35">
        <v>2374</v>
      </c>
      <c r="E10" s="35">
        <v>2416</v>
      </c>
      <c r="F10" s="35">
        <v>1941</v>
      </c>
      <c r="G10" s="5">
        <f>SUM(C10:F10)</f>
        <v>10563</v>
      </c>
    </row>
    <row r="11" spans="2:7" x14ac:dyDescent="0.25">
      <c r="B11" s="6" t="s">
        <v>11</v>
      </c>
      <c r="C11" s="15">
        <v>1190</v>
      </c>
      <c r="D11" s="15">
        <v>2533</v>
      </c>
      <c r="E11" s="15">
        <v>2212</v>
      </c>
      <c r="F11" s="15">
        <v>1782</v>
      </c>
      <c r="G11" s="5">
        <f>SUM(C11:F11)</f>
        <v>7717</v>
      </c>
    </row>
    <row r="12" spans="2:7" ht="15.75" x14ac:dyDescent="0.25">
      <c r="B12" s="6" t="s">
        <v>12</v>
      </c>
      <c r="C12" s="53">
        <v>568</v>
      </c>
      <c r="D12" s="53">
        <v>372</v>
      </c>
      <c r="E12" s="53">
        <v>438</v>
      </c>
      <c r="F12" s="53">
        <v>504</v>
      </c>
      <c r="G12" s="5">
        <f t="shared" ref="G12:G17" si="0">SUM(C12:F12)</f>
        <v>1882</v>
      </c>
    </row>
    <row r="13" spans="2:7" x14ac:dyDescent="0.25">
      <c r="B13" s="6" t="s">
        <v>13</v>
      </c>
      <c r="C13" s="5">
        <v>2712</v>
      </c>
      <c r="D13" s="5">
        <v>3013</v>
      </c>
      <c r="E13" s="5">
        <v>2881</v>
      </c>
      <c r="F13" s="5">
        <v>1953</v>
      </c>
      <c r="G13" s="5">
        <f t="shared" si="0"/>
        <v>10559</v>
      </c>
    </row>
    <row r="14" spans="2:7" x14ac:dyDescent="0.25">
      <c r="B14" s="6" t="s">
        <v>14</v>
      </c>
      <c r="C14" s="15">
        <v>1037</v>
      </c>
      <c r="D14" s="15">
        <v>1084</v>
      </c>
      <c r="E14" s="15">
        <v>1417</v>
      </c>
      <c r="F14" s="15">
        <v>1729</v>
      </c>
      <c r="G14" s="5">
        <f t="shared" si="0"/>
        <v>5267</v>
      </c>
    </row>
    <row r="15" spans="2:7" x14ac:dyDescent="0.25">
      <c r="B15" s="6" t="s">
        <v>15</v>
      </c>
      <c r="C15" s="43">
        <v>706</v>
      </c>
      <c r="D15" s="43">
        <v>791</v>
      </c>
      <c r="E15" s="43">
        <v>994</v>
      </c>
      <c r="F15" s="43">
        <v>698</v>
      </c>
      <c r="G15" s="5">
        <f t="shared" si="0"/>
        <v>3189</v>
      </c>
    </row>
    <row r="16" spans="2:7" x14ac:dyDescent="0.25">
      <c r="B16" s="6" t="s">
        <v>16</v>
      </c>
      <c r="C16" s="5">
        <v>397</v>
      </c>
      <c r="D16" s="5">
        <v>337</v>
      </c>
      <c r="E16" s="5">
        <v>363</v>
      </c>
      <c r="F16" s="5">
        <v>441</v>
      </c>
      <c r="G16" s="5">
        <f t="shared" si="0"/>
        <v>1538</v>
      </c>
    </row>
    <row r="17" spans="2:7" x14ac:dyDescent="0.25">
      <c r="B17" s="6" t="s">
        <v>17</v>
      </c>
      <c r="C17" s="7">
        <v>861</v>
      </c>
      <c r="D17" s="7">
        <v>733</v>
      </c>
      <c r="E17" s="7">
        <v>914</v>
      </c>
      <c r="F17" s="7">
        <v>574</v>
      </c>
      <c r="G17" s="5">
        <f t="shared" si="0"/>
        <v>3082</v>
      </c>
    </row>
    <row r="18" spans="2:7" x14ac:dyDescent="0.25">
      <c r="B18" s="6" t="s">
        <v>18</v>
      </c>
      <c r="C18" s="5">
        <v>862</v>
      </c>
      <c r="D18" s="5">
        <v>1033</v>
      </c>
      <c r="E18" s="5">
        <v>773</v>
      </c>
      <c r="F18" s="5">
        <v>818</v>
      </c>
      <c r="G18" s="5">
        <f t="shared" ref="G18:G26" si="1">SUM(C18:F18)</f>
        <v>3486</v>
      </c>
    </row>
    <row r="19" spans="2:7" x14ac:dyDescent="0.25">
      <c r="B19" s="6" t="s">
        <v>19</v>
      </c>
      <c r="C19" s="43">
        <v>740</v>
      </c>
      <c r="D19" s="43">
        <v>688</v>
      </c>
      <c r="E19" s="43">
        <v>634</v>
      </c>
      <c r="F19" s="43">
        <v>545</v>
      </c>
      <c r="G19" s="5">
        <f t="shared" si="1"/>
        <v>2607</v>
      </c>
    </row>
    <row r="20" spans="2:7" x14ac:dyDescent="0.25">
      <c r="B20" s="6" t="s">
        <v>20</v>
      </c>
      <c r="C20" s="5">
        <v>263</v>
      </c>
      <c r="D20" s="5">
        <v>316</v>
      </c>
      <c r="E20" s="5">
        <v>263</v>
      </c>
      <c r="F20" s="5">
        <v>419</v>
      </c>
      <c r="G20" s="5">
        <f t="shared" si="1"/>
        <v>1261</v>
      </c>
    </row>
    <row r="21" spans="2:7" x14ac:dyDescent="0.25">
      <c r="B21" s="6" t="s">
        <v>21</v>
      </c>
      <c r="C21" s="5">
        <v>2160</v>
      </c>
      <c r="D21" s="5">
        <v>3382</v>
      </c>
      <c r="E21" s="5">
        <v>2151</v>
      </c>
      <c r="F21" s="5">
        <v>2809</v>
      </c>
      <c r="G21" s="5">
        <f t="shared" si="1"/>
        <v>10502</v>
      </c>
    </row>
    <row r="22" spans="2:7" x14ac:dyDescent="0.25">
      <c r="B22" s="6" t="s">
        <v>22</v>
      </c>
      <c r="C22" s="5">
        <v>1001</v>
      </c>
      <c r="D22" s="5">
        <v>894</v>
      </c>
      <c r="E22" s="5">
        <v>1067</v>
      </c>
      <c r="F22" s="5">
        <v>1087</v>
      </c>
      <c r="G22" s="5">
        <f t="shared" si="1"/>
        <v>4049</v>
      </c>
    </row>
    <row r="23" spans="2:7" x14ac:dyDescent="0.25">
      <c r="B23" s="6" t="s">
        <v>23</v>
      </c>
      <c r="C23" s="5">
        <v>547</v>
      </c>
      <c r="D23" s="5">
        <v>624</v>
      </c>
      <c r="E23" s="5">
        <v>767</v>
      </c>
      <c r="F23" s="5">
        <v>883</v>
      </c>
      <c r="G23" s="5">
        <f t="shared" si="1"/>
        <v>2821</v>
      </c>
    </row>
    <row r="24" spans="2:7" x14ac:dyDescent="0.25">
      <c r="B24" s="6" t="s">
        <v>24</v>
      </c>
      <c r="C24" s="8">
        <v>2668</v>
      </c>
      <c r="D24" s="8">
        <v>1309</v>
      </c>
      <c r="E24" s="8">
        <v>1779</v>
      </c>
      <c r="F24" s="8">
        <v>1818</v>
      </c>
      <c r="G24" s="5">
        <f t="shared" si="1"/>
        <v>7574</v>
      </c>
    </row>
    <row r="25" spans="2:7" x14ac:dyDescent="0.25">
      <c r="B25" s="9" t="s">
        <v>25</v>
      </c>
      <c r="C25" s="5">
        <v>283</v>
      </c>
      <c r="D25" s="5">
        <v>584</v>
      </c>
      <c r="E25" s="5">
        <v>548</v>
      </c>
      <c r="F25" s="5">
        <v>700</v>
      </c>
      <c r="G25" s="5">
        <f t="shared" si="1"/>
        <v>2115</v>
      </c>
    </row>
    <row r="26" spans="2:7" x14ac:dyDescent="0.25">
      <c r="B26" s="9" t="s">
        <v>26</v>
      </c>
      <c r="C26" s="36">
        <v>567</v>
      </c>
      <c r="D26" s="36">
        <v>562</v>
      </c>
      <c r="E26" s="36">
        <v>536</v>
      </c>
      <c r="F26" s="36">
        <v>379</v>
      </c>
      <c r="G26" s="5">
        <f t="shared" si="1"/>
        <v>2044</v>
      </c>
    </row>
    <row r="27" spans="2:7" x14ac:dyDescent="0.25">
      <c r="B27" s="6" t="s">
        <v>27</v>
      </c>
      <c r="C27" s="5">
        <v>1263</v>
      </c>
      <c r="D27" s="5">
        <v>1277</v>
      </c>
      <c r="E27" s="5">
        <v>869</v>
      </c>
      <c r="F27" s="5">
        <v>415</v>
      </c>
      <c r="G27" s="5">
        <f>SUM(C27:F27)</f>
        <v>3824</v>
      </c>
    </row>
    <row r="28" spans="2:7" x14ac:dyDescent="0.25">
      <c r="B28" s="9" t="s">
        <v>28</v>
      </c>
      <c r="C28" s="15">
        <v>11049</v>
      </c>
      <c r="D28" s="15">
        <v>18188</v>
      </c>
      <c r="E28" s="15">
        <v>20254</v>
      </c>
      <c r="F28" s="15">
        <v>9636</v>
      </c>
      <c r="G28" s="5">
        <f>SUM(C28:F28)</f>
        <v>59127</v>
      </c>
    </row>
    <row r="29" spans="2:7" x14ac:dyDescent="0.25">
      <c r="B29" s="10" t="s">
        <v>29</v>
      </c>
      <c r="C29" s="11">
        <f>SUM(C8:C28)</f>
        <v>34175</v>
      </c>
      <c r="D29" s="11">
        <f>SUM(D8:D28)</f>
        <v>41408</v>
      </c>
      <c r="E29" s="11">
        <f>SUM(E8:E28)</f>
        <v>42615</v>
      </c>
      <c r="F29" s="11">
        <f>SUM(F8:F28)</f>
        <v>30029</v>
      </c>
      <c r="G29" s="11">
        <f>SUM(G8:G28)</f>
        <v>148227</v>
      </c>
    </row>
    <row r="30" spans="2:7" x14ac:dyDescent="0.25">
      <c r="B30" s="10" t="s">
        <v>30</v>
      </c>
      <c r="C30" s="11"/>
      <c r="D30" s="11"/>
      <c r="E30" s="11"/>
      <c r="F30" s="11"/>
      <c r="G30" s="5"/>
    </row>
    <row r="31" spans="2:7" x14ac:dyDescent="0.25">
      <c r="B31" s="6" t="s">
        <v>31</v>
      </c>
      <c r="C31" s="54">
        <v>5071</v>
      </c>
      <c r="D31" s="54">
        <v>4096</v>
      </c>
      <c r="E31" s="54">
        <v>3518</v>
      </c>
      <c r="F31" s="54">
        <v>1626</v>
      </c>
      <c r="G31" s="5">
        <f>SUM(C31:F31)</f>
        <v>14311</v>
      </c>
    </row>
    <row r="32" spans="2:7" x14ac:dyDescent="0.25">
      <c r="B32" s="6" t="s">
        <v>32</v>
      </c>
      <c r="C32" s="55">
        <v>122</v>
      </c>
      <c r="D32" s="55">
        <v>203</v>
      </c>
      <c r="E32" s="55">
        <v>51</v>
      </c>
      <c r="F32" s="55">
        <v>4</v>
      </c>
      <c r="G32" s="5">
        <f>SUM(C32:F32)</f>
        <v>380</v>
      </c>
    </row>
    <row r="33" spans="2:7" x14ac:dyDescent="0.25">
      <c r="B33" s="6" t="s">
        <v>33</v>
      </c>
      <c r="C33" s="12">
        <v>45</v>
      </c>
      <c r="D33" s="12">
        <v>87</v>
      </c>
      <c r="E33" s="12">
        <v>120</v>
      </c>
      <c r="F33" s="12">
        <v>10</v>
      </c>
      <c r="G33" s="5">
        <f>SUM(C33:F33)</f>
        <v>262</v>
      </c>
    </row>
    <row r="34" spans="2:7" x14ac:dyDescent="0.25">
      <c r="B34" s="6" t="s">
        <v>34</v>
      </c>
      <c r="C34" s="7">
        <v>240</v>
      </c>
      <c r="D34" s="7">
        <v>647</v>
      </c>
      <c r="E34" s="7">
        <v>489</v>
      </c>
      <c r="F34" s="7">
        <v>139</v>
      </c>
      <c r="G34" s="5">
        <f>SUM(C34:F34)</f>
        <v>1515</v>
      </c>
    </row>
    <row r="35" spans="2:7" x14ac:dyDescent="0.25">
      <c r="B35" s="6" t="s">
        <v>35</v>
      </c>
      <c r="C35" s="5">
        <v>286</v>
      </c>
      <c r="D35" s="5">
        <v>96</v>
      </c>
      <c r="E35" s="5">
        <v>73</v>
      </c>
      <c r="F35" s="5">
        <v>49</v>
      </c>
      <c r="G35" s="5">
        <f>SUM(C35:'Regionwise'!F35)</f>
        <v>504</v>
      </c>
    </row>
    <row r="36" spans="2:7" x14ac:dyDescent="0.25">
      <c r="B36" s="6" t="s">
        <v>36</v>
      </c>
      <c r="C36" s="5">
        <v>104</v>
      </c>
      <c r="D36" s="5">
        <v>110</v>
      </c>
      <c r="E36" s="5">
        <v>129</v>
      </c>
      <c r="F36" s="5">
        <v>28</v>
      </c>
      <c r="G36" s="5">
        <f>SUM(C36:'Regionwise'!F36)</f>
        <v>371</v>
      </c>
    </row>
    <row r="37" spans="2:7" x14ac:dyDescent="0.25">
      <c r="B37" s="6" t="s">
        <v>37</v>
      </c>
      <c r="C37" s="5">
        <v>215</v>
      </c>
      <c r="D37" s="5">
        <v>343</v>
      </c>
      <c r="E37" s="5">
        <v>980</v>
      </c>
      <c r="F37" s="5">
        <v>140</v>
      </c>
      <c r="G37" s="5">
        <f>SUM(C37:'Regionwise'!F37)</f>
        <v>1678</v>
      </c>
    </row>
    <row r="38" spans="2:7" x14ac:dyDescent="0.25">
      <c r="B38" s="9" t="s">
        <v>38</v>
      </c>
      <c r="C38" s="13">
        <v>5469</v>
      </c>
      <c r="D38" s="13">
        <v>3028</v>
      </c>
      <c r="E38" s="13">
        <v>2809</v>
      </c>
      <c r="F38" s="13">
        <v>914</v>
      </c>
      <c r="G38" s="5">
        <f>SUM(C38:F38)</f>
        <v>12220</v>
      </c>
    </row>
    <row r="39" spans="2:7" x14ac:dyDescent="0.25">
      <c r="B39" s="6" t="s">
        <v>39</v>
      </c>
      <c r="C39" s="5">
        <v>7435</v>
      </c>
      <c r="D39" s="5">
        <v>3365</v>
      </c>
      <c r="E39" s="5">
        <v>2328</v>
      </c>
      <c r="F39" s="5">
        <v>652</v>
      </c>
      <c r="G39" s="5">
        <f>SUM(C39:F39)</f>
        <v>13780</v>
      </c>
    </row>
    <row r="40" spans="2:7" x14ac:dyDescent="0.25">
      <c r="B40" s="6" t="s">
        <v>40</v>
      </c>
      <c r="C40" s="5">
        <v>20</v>
      </c>
      <c r="D40" s="5">
        <v>0</v>
      </c>
      <c r="E40" s="5">
        <v>0</v>
      </c>
      <c r="F40" s="5">
        <v>1</v>
      </c>
      <c r="G40" s="5">
        <f>SUM(C40:F40)</f>
        <v>21</v>
      </c>
    </row>
    <row r="41" spans="2:7" x14ac:dyDescent="0.25">
      <c r="B41" s="6" t="s">
        <v>41</v>
      </c>
      <c r="C41" s="5">
        <v>1316</v>
      </c>
      <c r="D41" s="5">
        <v>419</v>
      </c>
      <c r="E41" s="5">
        <v>278</v>
      </c>
      <c r="F41" s="5">
        <v>77</v>
      </c>
      <c r="G41" s="5">
        <f>SUM(C41:F41)</f>
        <v>2090</v>
      </c>
    </row>
    <row r="42" spans="2:7" x14ac:dyDescent="0.25">
      <c r="B42" s="6" t="s">
        <v>42</v>
      </c>
      <c r="C42" s="5">
        <v>43</v>
      </c>
      <c r="D42" s="5">
        <v>413</v>
      </c>
      <c r="E42" s="5">
        <v>302</v>
      </c>
      <c r="F42" s="5">
        <v>361</v>
      </c>
      <c r="G42" s="5">
        <f t="shared" ref="G42" si="2">SUM(C42:F42)</f>
        <v>1119</v>
      </c>
    </row>
    <row r="43" spans="2:7" x14ac:dyDescent="0.25">
      <c r="B43" s="6" t="s">
        <v>43</v>
      </c>
      <c r="C43" s="14">
        <v>428</v>
      </c>
      <c r="D43" s="14">
        <v>465</v>
      </c>
      <c r="E43" s="14">
        <v>387</v>
      </c>
      <c r="F43" s="14">
        <v>117</v>
      </c>
      <c r="G43" s="5">
        <f t="shared" ref="G43:G50" si="3">SUM(C43:F43)</f>
        <v>1397</v>
      </c>
    </row>
    <row r="44" spans="2:7" x14ac:dyDescent="0.25">
      <c r="B44" s="6" t="s">
        <v>44</v>
      </c>
      <c r="C44" s="15">
        <v>536</v>
      </c>
      <c r="D44" s="15">
        <v>414</v>
      </c>
      <c r="E44" s="15">
        <v>646</v>
      </c>
      <c r="F44" s="15">
        <v>154</v>
      </c>
      <c r="G44" s="5">
        <f t="shared" si="3"/>
        <v>1750</v>
      </c>
    </row>
    <row r="45" spans="2:7" x14ac:dyDescent="0.25">
      <c r="B45" s="6" t="s">
        <v>45</v>
      </c>
      <c r="C45" s="44">
        <v>1523</v>
      </c>
      <c r="D45" s="43">
        <v>376</v>
      </c>
      <c r="E45" s="43">
        <v>224</v>
      </c>
      <c r="F45" s="43">
        <v>50</v>
      </c>
      <c r="G45" s="5">
        <f t="shared" si="3"/>
        <v>2173</v>
      </c>
    </row>
    <row r="46" spans="2:7" x14ac:dyDescent="0.25">
      <c r="B46" s="6" t="s">
        <v>46</v>
      </c>
      <c r="C46" s="5">
        <v>320</v>
      </c>
      <c r="D46" s="5">
        <v>60</v>
      </c>
      <c r="E46" s="5">
        <v>337</v>
      </c>
      <c r="F46" s="5">
        <v>262</v>
      </c>
      <c r="G46" s="5">
        <f t="shared" si="3"/>
        <v>979</v>
      </c>
    </row>
    <row r="47" spans="2:7" x14ac:dyDescent="0.25">
      <c r="B47" s="6" t="s">
        <v>47</v>
      </c>
      <c r="C47" s="19">
        <v>183</v>
      </c>
      <c r="D47" s="19">
        <v>81</v>
      </c>
      <c r="E47" s="19">
        <v>99</v>
      </c>
      <c r="F47" s="19">
        <v>24</v>
      </c>
      <c r="G47" s="5">
        <f t="shared" si="3"/>
        <v>387</v>
      </c>
    </row>
    <row r="48" spans="2:7" x14ac:dyDescent="0.25">
      <c r="B48" s="6" t="s">
        <v>48</v>
      </c>
      <c r="C48" s="16">
        <v>271</v>
      </c>
      <c r="D48" s="16">
        <v>284</v>
      </c>
      <c r="E48" s="16">
        <v>637</v>
      </c>
      <c r="F48" s="16">
        <v>111</v>
      </c>
      <c r="G48" s="5">
        <f t="shared" si="3"/>
        <v>1303</v>
      </c>
    </row>
    <row r="49" spans="2:7" x14ac:dyDescent="0.25">
      <c r="B49" s="6" t="s">
        <v>49</v>
      </c>
      <c r="C49" s="5">
        <v>188</v>
      </c>
      <c r="D49" s="5">
        <v>205</v>
      </c>
      <c r="E49" s="5">
        <v>517</v>
      </c>
      <c r="F49" s="5">
        <v>191</v>
      </c>
      <c r="G49" s="5">
        <f t="shared" si="3"/>
        <v>1101</v>
      </c>
    </row>
    <row r="50" spans="2:7" x14ac:dyDescent="0.25">
      <c r="B50" s="6" t="s">
        <v>50</v>
      </c>
      <c r="C50" s="5">
        <v>1107</v>
      </c>
      <c r="D50" s="5">
        <v>515</v>
      </c>
      <c r="E50" s="5">
        <v>150</v>
      </c>
      <c r="F50" s="5">
        <v>24</v>
      </c>
      <c r="G50" s="5">
        <f t="shared" si="3"/>
        <v>1796</v>
      </c>
    </row>
    <row r="51" spans="2:7" x14ac:dyDescent="0.25">
      <c r="B51" s="10" t="s">
        <v>29</v>
      </c>
      <c r="C51" s="11">
        <f>SUM(C31:C50)</f>
        <v>24922</v>
      </c>
      <c r="D51" s="11">
        <f t="shared" ref="D51:G51" si="4">SUM(D31:D50)</f>
        <v>15207</v>
      </c>
      <c r="E51" s="11">
        <f t="shared" si="4"/>
        <v>14074</v>
      </c>
      <c r="F51" s="11">
        <f t="shared" si="4"/>
        <v>4934</v>
      </c>
      <c r="G51" s="11">
        <f t="shared" si="4"/>
        <v>59137</v>
      </c>
    </row>
    <row r="52" spans="2:7" x14ac:dyDescent="0.25">
      <c r="B52" s="10" t="s">
        <v>51</v>
      </c>
      <c r="C52" s="11"/>
      <c r="D52" s="11"/>
      <c r="E52" s="11"/>
      <c r="F52" s="11"/>
      <c r="G52" s="5"/>
    </row>
    <row r="53" spans="2:7" x14ac:dyDescent="0.25">
      <c r="B53" s="9" t="s">
        <v>52</v>
      </c>
      <c r="C53" s="5">
        <v>430</v>
      </c>
      <c r="D53" s="5">
        <v>88</v>
      </c>
      <c r="E53" s="5">
        <v>17</v>
      </c>
      <c r="F53" s="5">
        <v>16</v>
      </c>
      <c r="G53" s="5">
        <f>SUM(C53:F53)</f>
        <v>551</v>
      </c>
    </row>
    <row r="54" spans="2:7" x14ac:dyDescent="0.25">
      <c r="B54" s="6" t="s">
        <v>53</v>
      </c>
      <c r="C54" s="17">
        <v>29</v>
      </c>
      <c r="D54" s="17">
        <v>0</v>
      </c>
      <c r="E54" s="17">
        <v>0</v>
      </c>
      <c r="F54" s="17">
        <v>0</v>
      </c>
      <c r="G54" s="5">
        <f>SUM(C54:F54)</f>
        <v>29</v>
      </c>
    </row>
    <row r="55" spans="2:7" x14ac:dyDescent="0.25">
      <c r="B55" s="6" t="s">
        <v>54</v>
      </c>
      <c r="C55" s="5">
        <v>20</v>
      </c>
      <c r="D55" s="5">
        <v>11</v>
      </c>
      <c r="E55" s="5">
        <v>0</v>
      </c>
      <c r="F55" s="5">
        <v>0</v>
      </c>
      <c r="G55" s="5">
        <f>SUM(C55:F55)</f>
        <v>31</v>
      </c>
    </row>
    <row r="56" spans="2:7" x14ac:dyDescent="0.25">
      <c r="B56" s="6" t="s">
        <v>55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2:7" x14ac:dyDescent="0.25">
      <c r="B57" s="6" t="s">
        <v>56</v>
      </c>
      <c r="C57" s="5">
        <v>76</v>
      </c>
      <c r="D57" s="5">
        <v>22</v>
      </c>
      <c r="E57" s="5">
        <v>0</v>
      </c>
      <c r="F57" s="5">
        <v>0</v>
      </c>
      <c r="G57" s="5">
        <f>SUM(C57:F57)</f>
        <v>98</v>
      </c>
    </row>
    <row r="58" spans="2:7" x14ac:dyDescent="0.25">
      <c r="B58" s="6" t="s">
        <v>57</v>
      </c>
      <c r="C58" s="5">
        <v>0</v>
      </c>
      <c r="D58" s="5">
        <v>0</v>
      </c>
      <c r="E58" s="5">
        <v>0</v>
      </c>
      <c r="F58" s="5">
        <v>0</v>
      </c>
      <c r="G58" s="5">
        <f>SUM(C58:F58)</f>
        <v>0</v>
      </c>
    </row>
    <row r="59" spans="2:7" x14ac:dyDescent="0.25">
      <c r="B59" s="9" t="s">
        <v>58</v>
      </c>
      <c r="C59" s="56">
        <v>190</v>
      </c>
      <c r="D59" s="56">
        <v>50</v>
      </c>
      <c r="E59" s="56">
        <v>0</v>
      </c>
      <c r="F59" s="56">
        <v>0</v>
      </c>
      <c r="G59" s="5">
        <f>SUM(C59:F59)</f>
        <v>240</v>
      </c>
    </row>
    <row r="60" spans="2:7" x14ac:dyDescent="0.25">
      <c r="B60" s="10" t="s">
        <v>29</v>
      </c>
      <c r="C60" s="11">
        <f>SUM(C53:C59)</f>
        <v>745</v>
      </c>
      <c r="D60" s="11">
        <f t="shared" ref="D60:G60" si="5">SUM(D53:D59)</f>
        <v>171</v>
      </c>
      <c r="E60" s="11">
        <f t="shared" si="5"/>
        <v>17</v>
      </c>
      <c r="F60" s="11">
        <f t="shared" si="5"/>
        <v>16</v>
      </c>
      <c r="G60" s="11">
        <f t="shared" si="5"/>
        <v>949</v>
      </c>
    </row>
    <row r="61" spans="2:7" x14ac:dyDescent="0.25">
      <c r="B61" s="10" t="s">
        <v>59</v>
      </c>
      <c r="C61" s="11">
        <f>SUM(C29,C51,C60)</f>
        <v>59842</v>
      </c>
      <c r="D61" s="11">
        <f t="shared" ref="D61:F61" si="6">SUM(D29,D51,D60)</f>
        <v>56786</v>
      </c>
      <c r="E61" s="11">
        <f t="shared" si="6"/>
        <v>56706</v>
      </c>
      <c r="F61" s="11">
        <f t="shared" si="6"/>
        <v>34979</v>
      </c>
      <c r="G61" s="11">
        <f>SUM(G29,G51,G60)</f>
        <v>208313</v>
      </c>
    </row>
    <row r="62" spans="2:7" x14ac:dyDescent="0.25">
      <c r="B62" s="10" t="s">
        <v>60</v>
      </c>
      <c r="C62" s="11"/>
      <c r="D62" s="11"/>
      <c r="E62" s="11"/>
      <c r="F62" s="11"/>
      <c r="G62" s="5"/>
    </row>
    <row r="63" spans="2:7" x14ac:dyDescent="0.25">
      <c r="B63" s="9" t="s">
        <v>61</v>
      </c>
      <c r="C63" s="57">
        <v>1734</v>
      </c>
      <c r="D63" s="57">
        <v>1304</v>
      </c>
      <c r="E63" s="57">
        <v>2321</v>
      </c>
      <c r="F63" s="57">
        <v>3138</v>
      </c>
      <c r="G63" s="5">
        <f>SUM(C63:F63)</f>
        <v>8497</v>
      </c>
    </row>
    <row r="64" spans="2:7" x14ac:dyDescent="0.25">
      <c r="B64" s="9" t="s">
        <v>62</v>
      </c>
      <c r="C64" s="43">
        <v>54</v>
      </c>
      <c r="D64" s="43">
        <v>93</v>
      </c>
      <c r="E64" s="43">
        <v>186</v>
      </c>
      <c r="F64" s="43">
        <v>342</v>
      </c>
      <c r="G64" s="5">
        <f t="shared" ref="G64:G70" si="7">SUM(C64:F64)</f>
        <v>675</v>
      </c>
    </row>
    <row r="65" spans="2:7" x14ac:dyDescent="0.25">
      <c r="B65" s="9" t="s">
        <v>63</v>
      </c>
      <c r="C65" s="43">
        <v>32</v>
      </c>
      <c r="D65" s="43">
        <v>70</v>
      </c>
      <c r="E65" s="43">
        <v>83</v>
      </c>
      <c r="F65" s="43">
        <v>24</v>
      </c>
      <c r="G65" s="5">
        <f t="shared" si="7"/>
        <v>209</v>
      </c>
    </row>
    <row r="66" spans="2:7" x14ac:dyDescent="0.25">
      <c r="B66" s="9" t="s">
        <v>64</v>
      </c>
      <c r="C66" s="43">
        <v>147</v>
      </c>
      <c r="D66" s="43">
        <v>185</v>
      </c>
      <c r="E66" s="43">
        <v>1688</v>
      </c>
      <c r="F66" s="43">
        <v>2273</v>
      </c>
      <c r="G66" s="5">
        <f t="shared" si="7"/>
        <v>4293</v>
      </c>
    </row>
    <row r="67" spans="2:7" x14ac:dyDescent="0.25">
      <c r="B67" s="9" t="s">
        <v>65</v>
      </c>
      <c r="C67" s="43">
        <v>101</v>
      </c>
      <c r="D67" s="43">
        <v>98</v>
      </c>
      <c r="E67" s="43">
        <v>79</v>
      </c>
      <c r="F67" s="43">
        <v>139</v>
      </c>
      <c r="G67" s="5">
        <f t="shared" si="7"/>
        <v>417</v>
      </c>
    </row>
    <row r="68" spans="2:7" x14ac:dyDescent="0.25">
      <c r="B68" s="9" t="s">
        <v>66</v>
      </c>
      <c r="C68" s="43">
        <v>9</v>
      </c>
      <c r="D68" s="43">
        <v>50</v>
      </c>
      <c r="E68" s="43">
        <v>57</v>
      </c>
      <c r="F68" s="43">
        <v>12</v>
      </c>
      <c r="G68" s="5">
        <f t="shared" si="7"/>
        <v>128</v>
      </c>
    </row>
    <row r="69" spans="2:7" x14ac:dyDescent="0.25">
      <c r="B69" s="9" t="s">
        <v>67</v>
      </c>
      <c r="C69" s="58">
        <v>78</v>
      </c>
      <c r="D69" s="58">
        <v>5</v>
      </c>
      <c r="E69" s="58">
        <v>54</v>
      </c>
      <c r="F69" s="58">
        <v>90</v>
      </c>
      <c r="G69" s="5">
        <f t="shared" si="7"/>
        <v>227</v>
      </c>
    </row>
    <row r="70" spans="2:7" x14ac:dyDescent="0.25">
      <c r="B70" s="9" t="s">
        <v>68</v>
      </c>
      <c r="C70" s="43">
        <v>1</v>
      </c>
      <c r="D70" s="43">
        <v>2</v>
      </c>
      <c r="E70" s="43">
        <v>0</v>
      </c>
      <c r="F70" s="43">
        <v>0</v>
      </c>
      <c r="G70" s="5">
        <f t="shared" si="7"/>
        <v>3</v>
      </c>
    </row>
    <row r="71" spans="2:7" x14ac:dyDescent="0.25">
      <c r="B71" s="10" t="s">
        <v>69</v>
      </c>
      <c r="C71" s="11">
        <f>SUM(C63:C70)</f>
        <v>2156</v>
      </c>
      <c r="D71" s="11">
        <f t="shared" ref="D71:G71" si="8">SUM(D63:D70)</f>
        <v>1807</v>
      </c>
      <c r="E71" s="11">
        <f t="shared" si="8"/>
        <v>4468</v>
      </c>
      <c r="F71" s="11">
        <f t="shared" si="8"/>
        <v>6018</v>
      </c>
      <c r="G71" s="11">
        <f t="shared" si="8"/>
        <v>14449</v>
      </c>
    </row>
    <row r="72" spans="2:7" x14ac:dyDescent="0.25">
      <c r="B72" s="10" t="s">
        <v>70</v>
      </c>
      <c r="C72" s="18">
        <f>SUM(C61,C71)</f>
        <v>61998</v>
      </c>
      <c r="D72" s="18">
        <f t="shared" ref="D72:G72" si="9">SUM(D61,D71)</f>
        <v>58593</v>
      </c>
      <c r="E72" s="18">
        <f t="shared" si="9"/>
        <v>61174</v>
      </c>
      <c r="F72" s="18">
        <f t="shared" si="9"/>
        <v>40997</v>
      </c>
      <c r="G72" s="18">
        <f t="shared" si="9"/>
        <v>222762</v>
      </c>
    </row>
  </sheetData>
  <mergeCells count="4">
    <mergeCell ref="B6:G6"/>
    <mergeCell ref="B7:G7"/>
    <mergeCell ref="B3:G3"/>
    <mergeCell ref="B2:G2"/>
  </mergeCells>
  <pageMargins left="0.16" right="0.11" top="0.11" bottom="0.09" header="0.11" footer="7.0000000000000007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1"/>
  <sheetViews>
    <sheetView topLeftCell="B1" workbookViewId="0">
      <selection activeCell="B2" sqref="B2"/>
    </sheetView>
  </sheetViews>
  <sheetFormatPr defaultRowHeight="15" x14ac:dyDescent="0.25"/>
  <cols>
    <col min="1" max="1" width="0.140625" style="42" hidden="1" customWidth="1"/>
    <col min="2" max="2" width="3.42578125" style="42" customWidth="1"/>
    <col min="3" max="3" width="37.140625" style="42" bestFit="1" customWidth="1"/>
    <col min="4" max="4" width="4.7109375" style="42" customWidth="1"/>
    <col min="5" max="5" width="7" style="42" customWidth="1"/>
    <col min="6" max="6" width="4.7109375" style="42" customWidth="1"/>
    <col min="7" max="7" width="5.140625" style="42" customWidth="1"/>
    <col min="8" max="8" width="5.42578125" style="42" customWidth="1"/>
    <col min="9" max="9" width="4.7109375" style="42" customWidth="1"/>
    <col min="10" max="10" width="5.28515625" style="42" customWidth="1"/>
    <col min="11" max="11" width="4.7109375" style="42" customWidth="1"/>
    <col min="12" max="12" width="4.140625" style="42" customWidth="1"/>
    <col min="13" max="13" width="4.85546875" style="42" customWidth="1"/>
    <col min="14" max="14" width="3.85546875" style="42" customWidth="1"/>
    <col min="15" max="15" width="4.7109375" style="42" customWidth="1"/>
    <col min="16" max="16" width="5.85546875" style="42" customWidth="1"/>
    <col min="17" max="20" width="4.7109375" style="42" customWidth="1"/>
    <col min="21" max="21" width="5.85546875" style="42" customWidth="1"/>
    <col min="22" max="23" width="4.7109375" style="42" customWidth="1"/>
    <col min="24" max="24" width="6" style="42" customWidth="1"/>
    <col min="25" max="25" width="7" style="42" customWidth="1"/>
    <col min="26" max="34" width="4.7109375" style="42" customWidth="1"/>
    <col min="35" max="35" width="6.140625" style="42" customWidth="1"/>
    <col min="36" max="36" width="6.42578125" style="42" customWidth="1"/>
    <col min="37" max="37" width="4.7109375" style="42" customWidth="1"/>
    <col min="38" max="38" width="5.85546875" style="42" customWidth="1"/>
    <col min="39" max="39" width="4.7109375" style="42" customWidth="1"/>
    <col min="40" max="41" width="7" style="42" customWidth="1"/>
    <col min="42" max="16384" width="9.140625" style="42"/>
  </cols>
  <sheetData>
    <row r="2" spans="3:41" x14ac:dyDescent="0.25">
      <c r="C2" s="47" t="s">
        <v>71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3:41" x14ac:dyDescent="0.25">
      <c r="C3" s="47" t="s">
        <v>115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3:41" ht="101.25" x14ac:dyDescent="0.25">
      <c r="C4" s="29" t="s">
        <v>72</v>
      </c>
      <c r="D4" s="30" t="s">
        <v>73</v>
      </c>
      <c r="E4" s="30" t="s">
        <v>74</v>
      </c>
      <c r="F4" s="30" t="s">
        <v>75</v>
      </c>
      <c r="G4" s="30" t="s">
        <v>76</v>
      </c>
      <c r="H4" s="30" t="s">
        <v>77</v>
      </c>
      <c r="I4" s="30" t="s">
        <v>78</v>
      </c>
      <c r="J4" s="30" t="s">
        <v>79</v>
      </c>
      <c r="K4" s="30" t="s">
        <v>80</v>
      </c>
      <c r="L4" s="30" t="s">
        <v>81</v>
      </c>
      <c r="M4" s="30" t="s">
        <v>82</v>
      </c>
      <c r="N4" s="30" t="s">
        <v>83</v>
      </c>
      <c r="O4" s="30" t="s">
        <v>84</v>
      </c>
      <c r="P4" s="30" t="s">
        <v>85</v>
      </c>
      <c r="Q4" s="30" t="s">
        <v>86</v>
      </c>
      <c r="R4" s="30" t="s">
        <v>87</v>
      </c>
      <c r="S4" s="30" t="s">
        <v>88</v>
      </c>
      <c r="T4" s="30" t="s">
        <v>89</v>
      </c>
      <c r="U4" s="30" t="s">
        <v>90</v>
      </c>
      <c r="V4" s="30" t="s">
        <v>91</v>
      </c>
      <c r="W4" s="30" t="s">
        <v>92</v>
      </c>
      <c r="X4" s="30" t="s">
        <v>93</v>
      </c>
      <c r="Y4" s="30" t="s">
        <v>94</v>
      </c>
      <c r="Z4" s="30" t="s">
        <v>95</v>
      </c>
      <c r="AA4" s="30" t="s">
        <v>96</v>
      </c>
      <c r="AB4" s="30" t="s">
        <v>97</v>
      </c>
      <c r="AC4" s="30" t="s">
        <v>98</v>
      </c>
      <c r="AD4" s="30" t="s">
        <v>99</v>
      </c>
      <c r="AE4" s="30" t="s">
        <v>100</v>
      </c>
      <c r="AF4" s="30" t="s">
        <v>101</v>
      </c>
      <c r="AG4" s="30" t="s">
        <v>102</v>
      </c>
      <c r="AH4" s="30" t="s">
        <v>103</v>
      </c>
      <c r="AI4" s="30" t="s">
        <v>104</v>
      </c>
      <c r="AJ4" s="30" t="s">
        <v>105</v>
      </c>
      <c r="AK4" s="30" t="s">
        <v>106</v>
      </c>
      <c r="AL4" s="30" t="s">
        <v>107</v>
      </c>
      <c r="AM4" s="30" t="s">
        <v>108</v>
      </c>
      <c r="AN4" s="30" t="s">
        <v>109</v>
      </c>
      <c r="AO4" s="30" t="s">
        <v>110</v>
      </c>
    </row>
    <row r="5" spans="3:41" x14ac:dyDescent="0.25">
      <c r="C5" s="47" t="s">
        <v>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</row>
    <row r="6" spans="3:41" x14ac:dyDescent="0.25">
      <c r="C6" s="47" t="s">
        <v>7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</row>
    <row r="7" spans="3:41" x14ac:dyDescent="0.25">
      <c r="C7" s="31" t="s">
        <v>8</v>
      </c>
      <c r="D7" s="41">
        <v>0</v>
      </c>
      <c r="E7" s="41">
        <v>4</v>
      </c>
      <c r="F7" s="41">
        <v>0</v>
      </c>
      <c r="G7" s="41">
        <v>37</v>
      </c>
      <c r="H7" s="41">
        <v>90</v>
      </c>
      <c r="I7" s="41">
        <v>6</v>
      </c>
      <c r="J7" s="41">
        <v>31</v>
      </c>
      <c r="K7" s="41">
        <v>0</v>
      </c>
      <c r="L7" s="41">
        <v>0</v>
      </c>
      <c r="M7" s="41">
        <v>79</v>
      </c>
      <c r="N7" s="41">
        <v>0</v>
      </c>
      <c r="O7" s="41">
        <v>4</v>
      </c>
      <c r="P7" s="41">
        <v>22</v>
      </c>
      <c r="Q7" s="41">
        <v>54</v>
      </c>
      <c r="R7" s="41">
        <v>11</v>
      </c>
      <c r="S7" s="41">
        <v>5</v>
      </c>
      <c r="T7" s="41">
        <v>38</v>
      </c>
      <c r="U7" s="41">
        <v>39</v>
      </c>
      <c r="V7" s="41">
        <v>19</v>
      </c>
      <c r="W7" s="41">
        <v>0</v>
      </c>
      <c r="X7" s="41">
        <v>90</v>
      </c>
      <c r="Y7" s="41">
        <v>93</v>
      </c>
      <c r="Z7" s="41">
        <v>1</v>
      </c>
      <c r="AA7" s="41">
        <v>1</v>
      </c>
      <c r="AB7" s="41">
        <v>0</v>
      </c>
      <c r="AC7" s="41">
        <v>2</v>
      </c>
      <c r="AD7" s="41">
        <v>58</v>
      </c>
      <c r="AE7" s="41">
        <v>0</v>
      </c>
      <c r="AF7" s="41">
        <v>59</v>
      </c>
      <c r="AG7" s="41">
        <v>30</v>
      </c>
      <c r="AH7" s="41">
        <v>1</v>
      </c>
      <c r="AI7" s="41">
        <v>13</v>
      </c>
      <c r="AJ7" s="41">
        <v>5</v>
      </c>
      <c r="AK7" s="41">
        <v>1</v>
      </c>
      <c r="AL7" s="41">
        <v>241</v>
      </c>
      <c r="AM7" s="41">
        <v>16</v>
      </c>
      <c r="AN7" s="41">
        <v>42</v>
      </c>
      <c r="AO7" s="41">
        <f>SUM(D7:AN7)</f>
        <v>1092</v>
      </c>
    </row>
    <row r="8" spans="3:41" x14ac:dyDescent="0.25">
      <c r="C8" s="31" t="s">
        <v>9</v>
      </c>
      <c r="D8" s="20">
        <v>0</v>
      </c>
      <c r="E8" s="20">
        <v>1257</v>
      </c>
      <c r="F8" s="20">
        <v>0</v>
      </c>
      <c r="G8" s="20">
        <v>7</v>
      </c>
      <c r="H8" s="20">
        <v>43</v>
      </c>
      <c r="I8" s="20">
        <v>12</v>
      </c>
      <c r="J8" s="20">
        <v>30</v>
      </c>
      <c r="K8" s="20">
        <v>1</v>
      </c>
      <c r="L8" s="20">
        <v>0</v>
      </c>
      <c r="M8" s="20">
        <v>79</v>
      </c>
      <c r="N8" s="20">
        <v>0</v>
      </c>
      <c r="O8" s="20">
        <v>5</v>
      </c>
      <c r="P8" s="20">
        <v>64</v>
      </c>
      <c r="Q8" s="20">
        <v>92</v>
      </c>
      <c r="R8" s="20">
        <v>5</v>
      </c>
      <c r="S8" s="20">
        <v>4</v>
      </c>
      <c r="T8" s="20">
        <v>23</v>
      </c>
      <c r="U8" s="20">
        <v>176</v>
      </c>
      <c r="V8" s="20">
        <v>49</v>
      </c>
      <c r="W8" s="20">
        <v>0</v>
      </c>
      <c r="X8" s="20">
        <v>48</v>
      </c>
      <c r="Y8" s="20">
        <v>133</v>
      </c>
      <c r="Z8" s="20">
        <v>0</v>
      </c>
      <c r="AA8" s="20">
        <v>1</v>
      </c>
      <c r="AB8" s="20">
        <v>0</v>
      </c>
      <c r="AC8" s="20">
        <v>0</v>
      </c>
      <c r="AD8" s="20">
        <v>202</v>
      </c>
      <c r="AE8" s="20">
        <v>7</v>
      </c>
      <c r="AF8" s="20">
        <v>78</v>
      </c>
      <c r="AG8" s="20">
        <v>69</v>
      </c>
      <c r="AH8" s="20">
        <v>0</v>
      </c>
      <c r="AI8" s="20">
        <v>212</v>
      </c>
      <c r="AJ8" s="20">
        <v>1135</v>
      </c>
      <c r="AK8" s="20">
        <v>1</v>
      </c>
      <c r="AL8" s="20">
        <v>121</v>
      </c>
      <c r="AM8" s="20">
        <v>14</v>
      </c>
      <c r="AN8" s="21">
        <v>60</v>
      </c>
      <c r="AO8" s="41">
        <f>SUM(D8:AN8)</f>
        <v>3928</v>
      </c>
    </row>
    <row r="9" spans="3:41" x14ac:dyDescent="0.25">
      <c r="C9" s="31" t="s">
        <v>10</v>
      </c>
      <c r="D9" s="59">
        <v>1</v>
      </c>
      <c r="E9" s="59">
        <v>202</v>
      </c>
      <c r="F9" s="59">
        <v>1</v>
      </c>
      <c r="G9" s="59">
        <v>56</v>
      </c>
      <c r="H9" s="59">
        <v>329</v>
      </c>
      <c r="I9" s="59">
        <v>13</v>
      </c>
      <c r="J9" s="59">
        <v>122</v>
      </c>
      <c r="K9" s="59">
        <v>14</v>
      </c>
      <c r="L9" s="22">
        <v>7</v>
      </c>
      <c r="M9" s="22">
        <v>407</v>
      </c>
      <c r="N9" s="59">
        <v>1</v>
      </c>
      <c r="O9" s="59">
        <v>53</v>
      </c>
      <c r="P9" s="59">
        <v>2064</v>
      </c>
      <c r="Q9" s="59">
        <v>206</v>
      </c>
      <c r="R9" s="59">
        <v>43</v>
      </c>
      <c r="S9" s="59">
        <v>8</v>
      </c>
      <c r="T9" s="59">
        <v>178</v>
      </c>
      <c r="U9" s="59">
        <v>281</v>
      </c>
      <c r="V9" s="59">
        <v>138</v>
      </c>
      <c r="W9" s="22">
        <v>0</v>
      </c>
      <c r="X9" s="59">
        <v>408</v>
      </c>
      <c r="Y9" s="59">
        <v>1297</v>
      </c>
      <c r="Z9" s="59">
        <v>7</v>
      </c>
      <c r="AA9" s="59">
        <v>9</v>
      </c>
      <c r="AB9" s="59">
        <v>2</v>
      </c>
      <c r="AC9" s="59">
        <v>8</v>
      </c>
      <c r="AD9" s="59">
        <v>133</v>
      </c>
      <c r="AE9" s="59">
        <v>6</v>
      </c>
      <c r="AF9" s="59">
        <v>186</v>
      </c>
      <c r="AG9" s="59">
        <v>1256</v>
      </c>
      <c r="AH9" s="59">
        <v>5</v>
      </c>
      <c r="AI9" s="59">
        <v>494</v>
      </c>
      <c r="AJ9" s="59">
        <v>168</v>
      </c>
      <c r="AK9" s="59">
        <v>8</v>
      </c>
      <c r="AL9" s="59">
        <v>1811</v>
      </c>
      <c r="AM9" s="59">
        <v>211</v>
      </c>
      <c r="AN9" s="59">
        <v>430</v>
      </c>
      <c r="AO9" s="41">
        <f>SUM(D9:AN9)</f>
        <v>10563</v>
      </c>
    </row>
    <row r="10" spans="3:41" x14ac:dyDescent="0.25">
      <c r="C10" s="31" t="s">
        <v>11</v>
      </c>
      <c r="D10" s="36">
        <v>2</v>
      </c>
      <c r="E10" s="36">
        <v>228</v>
      </c>
      <c r="F10" s="36">
        <v>2</v>
      </c>
      <c r="G10" s="41">
        <v>57</v>
      </c>
      <c r="H10" s="41">
        <v>478</v>
      </c>
      <c r="I10" s="41">
        <v>13</v>
      </c>
      <c r="J10" s="41">
        <v>119</v>
      </c>
      <c r="K10" s="41">
        <v>1</v>
      </c>
      <c r="L10" s="41">
        <v>0</v>
      </c>
      <c r="M10" s="41">
        <v>296</v>
      </c>
      <c r="N10" s="41">
        <v>1</v>
      </c>
      <c r="O10" s="41">
        <v>75</v>
      </c>
      <c r="P10" s="41">
        <v>546</v>
      </c>
      <c r="Q10" s="41">
        <v>116</v>
      </c>
      <c r="R10" s="41">
        <v>26</v>
      </c>
      <c r="S10" s="41">
        <v>10</v>
      </c>
      <c r="T10" s="41">
        <v>567</v>
      </c>
      <c r="U10" s="41">
        <v>192</v>
      </c>
      <c r="V10" s="41">
        <v>238</v>
      </c>
      <c r="W10" s="41">
        <v>0</v>
      </c>
      <c r="X10" s="41">
        <v>702</v>
      </c>
      <c r="Y10" s="41">
        <v>1442</v>
      </c>
      <c r="Z10" s="41">
        <v>5</v>
      </c>
      <c r="AA10" s="41">
        <v>4</v>
      </c>
      <c r="AB10" s="41">
        <v>3</v>
      </c>
      <c r="AC10" s="41">
        <v>2</v>
      </c>
      <c r="AD10" s="41">
        <v>359</v>
      </c>
      <c r="AE10" s="41">
        <v>10</v>
      </c>
      <c r="AF10" s="41">
        <v>162</v>
      </c>
      <c r="AG10" s="41">
        <v>239</v>
      </c>
      <c r="AH10" s="41">
        <v>2</v>
      </c>
      <c r="AI10" s="41">
        <v>516</v>
      </c>
      <c r="AJ10" s="41">
        <v>168</v>
      </c>
      <c r="AK10" s="41">
        <v>10</v>
      </c>
      <c r="AL10" s="41">
        <v>588</v>
      </c>
      <c r="AM10" s="41">
        <v>42</v>
      </c>
      <c r="AN10" s="36">
        <v>496</v>
      </c>
      <c r="AO10" s="41">
        <f>SUM(D10:AN10)</f>
        <v>7717</v>
      </c>
    </row>
    <row r="11" spans="3:41" x14ac:dyDescent="0.25">
      <c r="C11" s="31" t="s">
        <v>12</v>
      </c>
      <c r="D11" s="36">
        <v>0</v>
      </c>
      <c r="E11" s="36">
        <v>11</v>
      </c>
      <c r="F11" s="36">
        <v>1</v>
      </c>
      <c r="G11" s="41">
        <v>5</v>
      </c>
      <c r="H11" s="41">
        <v>7</v>
      </c>
      <c r="I11" s="41">
        <v>5</v>
      </c>
      <c r="J11" s="41">
        <v>33</v>
      </c>
      <c r="K11" s="41">
        <v>1</v>
      </c>
      <c r="L11" s="41">
        <v>1</v>
      </c>
      <c r="M11" s="41">
        <v>34</v>
      </c>
      <c r="N11" s="41">
        <v>0</v>
      </c>
      <c r="O11" s="41">
        <v>15</v>
      </c>
      <c r="P11" s="41">
        <v>56</v>
      </c>
      <c r="Q11" s="41">
        <v>30</v>
      </c>
      <c r="R11" s="41">
        <v>5</v>
      </c>
      <c r="S11" s="41">
        <v>1</v>
      </c>
      <c r="T11" s="41">
        <v>6</v>
      </c>
      <c r="U11" s="41">
        <v>47</v>
      </c>
      <c r="V11" s="41">
        <v>6</v>
      </c>
      <c r="W11" s="41">
        <v>0</v>
      </c>
      <c r="X11" s="41">
        <v>151</v>
      </c>
      <c r="Y11" s="41">
        <v>1225</v>
      </c>
      <c r="Z11" s="41">
        <v>0</v>
      </c>
      <c r="AA11" s="41">
        <v>1</v>
      </c>
      <c r="AB11" s="41">
        <v>0</v>
      </c>
      <c r="AC11" s="41">
        <v>1</v>
      </c>
      <c r="AD11" s="41">
        <v>6</v>
      </c>
      <c r="AE11" s="41">
        <v>1</v>
      </c>
      <c r="AF11" s="41">
        <v>35</v>
      </c>
      <c r="AG11" s="41">
        <v>35</v>
      </c>
      <c r="AH11" s="41">
        <v>1</v>
      </c>
      <c r="AI11" s="41">
        <v>31</v>
      </c>
      <c r="AJ11" s="41">
        <v>31</v>
      </c>
      <c r="AK11" s="41">
        <v>0</v>
      </c>
      <c r="AL11" s="41">
        <v>73</v>
      </c>
      <c r="AM11" s="41">
        <v>5</v>
      </c>
      <c r="AN11" s="36">
        <v>22</v>
      </c>
      <c r="AO11" s="41">
        <f t="shared" ref="AO11:AO17" si="0">SUM(D11:AN11)</f>
        <v>1882</v>
      </c>
    </row>
    <row r="12" spans="3:41" x14ac:dyDescent="0.25">
      <c r="C12" s="31" t="s">
        <v>13</v>
      </c>
      <c r="D12" s="39">
        <v>3</v>
      </c>
      <c r="E12" s="39">
        <v>421</v>
      </c>
      <c r="F12" s="39">
        <v>8</v>
      </c>
      <c r="G12" s="39">
        <v>80</v>
      </c>
      <c r="H12" s="39">
        <v>376</v>
      </c>
      <c r="I12" s="39">
        <v>30</v>
      </c>
      <c r="J12" s="39">
        <v>77</v>
      </c>
      <c r="K12" s="39">
        <v>3</v>
      </c>
      <c r="L12" s="39">
        <v>1</v>
      </c>
      <c r="M12" s="39">
        <v>489</v>
      </c>
      <c r="N12" s="39">
        <v>0</v>
      </c>
      <c r="O12" s="39">
        <v>84</v>
      </c>
      <c r="P12" s="39">
        <v>199</v>
      </c>
      <c r="Q12" s="39">
        <v>265</v>
      </c>
      <c r="R12" s="39">
        <v>59</v>
      </c>
      <c r="S12" s="39">
        <v>33</v>
      </c>
      <c r="T12" s="39">
        <v>180</v>
      </c>
      <c r="U12" s="39">
        <v>2493</v>
      </c>
      <c r="V12" s="39">
        <v>657</v>
      </c>
      <c r="W12" s="39">
        <v>0</v>
      </c>
      <c r="X12" s="39">
        <v>268</v>
      </c>
      <c r="Y12" s="39">
        <v>692</v>
      </c>
      <c r="Z12" s="39">
        <v>4</v>
      </c>
      <c r="AA12" s="39">
        <v>10</v>
      </c>
      <c r="AB12" s="39">
        <v>5</v>
      </c>
      <c r="AC12" s="39">
        <v>3</v>
      </c>
      <c r="AD12" s="39">
        <v>211</v>
      </c>
      <c r="AE12" s="39">
        <v>23</v>
      </c>
      <c r="AF12" s="39">
        <v>232</v>
      </c>
      <c r="AG12" s="39">
        <v>186</v>
      </c>
      <c r="AH12" s="39">
        <v>8</v>
      </c>
      <c r="AI12" s="39">
        <v>1775</v>
      </c>
      <c r="AJ12" s="39">
        <v>382</v>
      </c>
      <c r="AK12" s="39">
        <v>14</v>
      </c>
      <c r="AL12" s="39">
        <v>813</v>
      </c>
      <c r="AM12" s="39">
        <v>103</v>
      </c>
      <c r="AN12" s="39">
        <v>372</v>
      </c>
      <c r="AO12" s="41">
        <f t="shared" si="0"/>
        <v>10559</v>
      </c>
    </row>
    <row r="13" spans="3:41" x14ac:dyDescent="0.25">
      <c r="C13" s="31" t="s">
        <v>14</v>
      </c>
      <c r="D13" s="21">
        <v>1</v>
      </c>
      <c r="E13" s="21">
        <v>133</v>
      </c>
      <c r="F13" s="21">
        <v>4</v>
      </c>
      <c r="G13" s="21">
        <v>119</v>
      </c>
      <c r="H13" s="21">
        <v>476</v>
      </c>
      <c r="I13" s="21">
        <v>13</v>
      </c>
      <c r="J13" s="21">
        <v>142</v>
      </c>
      <c r="K13" s="21">
        <v>1</v>
      </c>
      <c r="L13" s="21">
        <v>1</v>
      </c>
      <c r="M13" s="21">
        <v>216</v>
      </c>
      <c r="N13" s="21">
        <v>0</v>
      </c>
      <c r="O13" s="21">
        <v>30</v>
      </c>
      <c r="P13" s="21">
        <v>339</v>
      </c>
      <c r="Q13" s="21">
        <v>164</v>
      </c>
      <c r="R13" s="21">
        <v>69</v>
      </c>
      <c r="S13" s="21">
        <v>17</v>
      </c>
      <c r="T13" s="21">
        <v>74</v>
      </c>
      <c r="U13" s="21">
        <v>161</v>
      </c>
      <c r="V13" s="21">
        <v>138</v>
      </c>
      <c r="W13" s="22">
        <v>0</v>
      </c>
      <c r="X13" s="21">
        <v>590</v>
      </c>
      <c r="Y13" s="21">
        <v>704</v>
      </c>
      <c r="Z13" s="21">
        <v>9</v>
      </c>
      <c r="AA13" s="21">
        <v>7</v>
      </c>
      <c r="AB13" s="21">
        <v>1</v>
      </c>
      <c r="AC13" s="21">
        <v>6</v>
      </c>
      <c r="AD13" s="21">
        <v>115</v>
      </c>
      <c r="AE13" s="21">
        <v>2</v>
      </c>
      <c r="AF13" s="21">
        <v>169</v>
      </c>
      <c r="AG13" s="21">
        <v>232</v>
      </c>
      <c r="AH13" s="21">
        <v>19</v>
      </c>
      <c r="AI13" s="21">
        <v>244</v>
      </c>
      <c r="AJ13" s="21">
        <v>93</v>
      </c>
      <c r="AK13" s="21">
        <v>8</v>
      </c>
      <c r="AL13" s="21">
        <v>603</v>
      </c>
      <c r="AM13" s="21">
        <v>51</v>
      </c>
      <c r="AN13" s="21">
        <v>316</v>
      </c>
      <c r="AO13" s="41">
        <f t="shared" si="0"/>
        <v>5267</v>
      </c>
    </row>
    <row r="14" spans="3:41" x14ac:dyDescent="0.25">
      <c r="C14" s="31" t="s">
        <v>15</v>
      </c>
      <c r="D14" s="21">
        <v>0</v>
      </c>
      <c r="E14" s="21">
        <v>171</v>
      </c>
      <c r="F14" s="21">
        <v>0</v>
      </c>
      <c r="G14" s="21">
        <v>17</v>
      </c>
      <c r="H14" s="21">
        <v>44</v>
      </c>
      <c r="I14" s="21">
        <v>4</v>
      </c>
      <c r="J14" s="21">
        <v>30</v>
      </c>
      <c r="K14" s="21">
        <v>2</v>
      </c>
      <c r="L14" s="21">
        <v>2</v>
      </c>
      <c r="M14" s="21">
        <v>150</v>
      </c>
      <c r="N14" s="21">
        <v>0</v>
      </c>
      <c r="O14" s="21">
        <v>72</v>
      </c>
      <c r="P14" s="21">
        <v>180</v>
      </c>
      <c r="Q14" s="21">
        <v>150</v>
      </c>
      <c r="R14" s="21">
        <v>22</v>
      </c>
      <c r="S14" s="22">
        <v>4</v>
      </c>
      <c r="T14" s="21">
        <v>16</v>
      </c>
      <c r="U14" s="21">
        <v>873</v>
      </c>
      <c r="V14" s="21">
        <v>144</v>
      </c>
      <c r="W14" s="21">
        <v>0</v>
      </c>
      <c r="X14" s="21">
        <v>93</v>
      </c>
      <c r="Y14" s="21">
        <v>257</v>
      </c>
      <c r="Z14" s="21">
        <v>0</v>
      </c>
      <c r="AA14" s="21">
        <v>2</v>
      </c>
      <c r="AB14" s="21">
        <v>0</v>
      </c>
      <c r="AC14" s="21">
        <v>1</v>
      </c>
      <c r="AD14" s="21">
        <v>57</v>
      </c>
      <c r="AE14" s="21">
        <v>3</v>
      </c>
      <c r="AF14" s="21">
        <v>93</v>
      </c>
      <c r="AG14" s="21">
        <v>97</v>
      </c>
      <c r="AH14" s="21">
        <v>2</v>
      </c>
      <c r="AI14" s="21">
        <v>285</v>
      </c>
      <c r="AJ14" s="23">
        <v>87</v>
      </c>
      <c r="AK14" s="21">
        <v>2</v>
      </c>
      <c r="AL14" s="21">
        <v>218</v>
      </c>
      <c r="AM14" s="21">
        <v>42</v>
      </c>
      <c r="AN14" s="22">
        <v>69</v>
      </c>
      <c r="AO14" s="41">
        <f t="shared" si="0"/>
        <v>3189</v>
      </c>
    </row>
    <row r="15" spans="3:41" x14ac:dyDescent="0.25">
      <c r="C15" s="31" t="s">
        <v>16</v>
      </c>
      <c r="D15" s="22">
        <v>2</v>
      </c>
      <c r="E15" s="22">
        <v>23</v>
      </c>
      <c r="F15" s="22">
        <v>0</v>
      </c>
      <c r="G15" s="22">
        <v>5</v>
      </c>
      <c r="H15" s="22">
        <v>27</v>
      </c>
      <c r="I15" s="22">
        <v>3</v>
      </c>
      <c r="J15" s="22">
        <v>101</v>
      </c>
      <c r="K15" s="22">
        <v>11</v>
      </c>
      <c r="L15" s="22">
        <v>3</v>
      </c>
      <c r="M15" s="22">
        <v>52</v>
      </c>
      <c r="N15" s="22">
        <v>0</v>
      </c>
      <c r="O15" s="22">
        <v>15</v>
      </c>
      <c r="P15" s="22">
        <v>552</v>
      </c>
      <c r="Q15" s="22">
        <v>34</v>
      </c>
      <c r="R15" s="22">
        <v>7</v>
      </c>
      <c r="S15" s="22">
        <v>1</v>
      </c>
      <c r="T15" s="22">
        <v>13</v>
      </c>
      <c r="U15" s="22">
        <v>43</v>
      </c>
      <c r="V15" s="22">
        <v>12</v>
      </c>
      <c r="W15" s="22">
        <v>0</v>
      </c>
      <c r="X15" s="22">
        <v>56</v>
      </c>
      <c r="Y15" s="22">
        <v>292</v>
      </c>
      <c r="Z15" s="22">
        <v>0</v>
      </c>
      <c r="AA15" s="22">
        <v>1</v>
      </c>
      <c r="AB15" s="22">
        <v>0</v>
      </c>
      <c r="AC15" s="22">
        <v>0</v>
      </c>
      <c r="AD15" s="22">
        <v>13</v>
      </c>
      <c r="AE15" s="22">
        <v>1</v>
      </c>
      <c r="AF15" s="22">
        <v>29</v>
      </c>
      <c r="AG15" s="22">
        <v>51</v>
      </c>
      <c r="AH15" s="22">
        <v>2</v>
      </c>
      <c r="AI15" s="22">
        <v>46</v>
      </c>
      <c r="AJ15" s="22">
        <v>24</v>
      </c>
      <c r="AK15" s="22">
        <v>1</v>
      </c>
      <c r="AL15" s="22">
        <v>70</v>
      </c>
      <c r="AM15" s="22">
        <v>15</v>
      </c>
      <c r="AN15" s="22">
        <v>33</v>
      </c>
      <c r="AO15" s="41">
        <f t="shared" si="0"/>
        <v>1538</v>
      </c>
    </row>
    <row r="16" spans="3:41" x14ac:dyDescent="0.25">
      <c r="C16" s="31" t="s">
        <v>17</v>
      </c>
      <c r="D16" s="22">
        <v>1</v>
      </c>
      <c r="E16" s="22">
        <v>180</v>
      </c>
      <c r="F16" s="22">
        <v>2</v>
      </c>
      <c r="G16" s="22">
        <v>37</v>
      </c>
      <c r="H16" s="22">
        <v>60</v>
      </c>
      <c r="I16" s="22">
        <v>10</v>
      </c>
      <c r="J16" s="22">
        <v>13</v>
      </c>
      <c r="K16" s="22">
        <v>1</v>
      </c>
      <c r="L16" s="22">
        <v>1</v>
      </c>
      <c r="M16" s="22">
        <v>89</v>
      </c>
      <c r="N16" s="22">
        <v>0</v>
      </c>
      <c r="O16" s="22">
        <v>7</v>
      </c>
      <c r="P16" s="22">
        <v>74</v>
      </c>
      <c r="Q16" s="22">
        <v>69</v>
      </c>
      <c r="R16" s="22">
        <v>9</v>
      </c>
      <c r="S16" s="22">
        <v>5</v>
      </c>
      <c r="T16" s="22">
        <v>22</v>
      </c>
      <c r="U16" s="22">
        <v>134</v>
      </c>
      <c r="V16" s="22">
        <v>160</v>
      </c>
      <c r="W16" s="22">
        <v>0</v>
      </c>
      <c r="X16" s="22">
        <v>31</v>
      </c>
      <c r="Y16" s="22">
        <v>155</v>
      </c>
      <c r="Z16" s="22">
        <v>0</v>
      </c>
      <c r="AA16" s="22">
        <v>3</v>
      </c>
      <c r="AB16" s="22">
        <v>1</v>
      </c>
      <c r="AC16" s="22">
        <v>0</v>
      </c>
      <c r="AD16" s="22">
        <v>84</v>
      </c>
      <c r="AE16" s="22">
        <v>59</v>
      </c>
      <c r="AF16" s="22">
        <v>78</v>
      </c>
      <c r="AG16" s="22">
        <v>36</v>
      </c>
      <c r="AH16" s="22">
        <v>2</v>
      </c>
      <c r="AI16" s="22">
        <v>1453</v>
      </c>
      <c r="AJ16" s="22">
        <v>94</v>
      </c>
      <c r="AK16" s="22">
        <v>3</v>
      </c>
      <c r="AL16" s="22">
        <v>133</v>
      </c>
      <c r="AM16" s="22">
        <v>11</v>
      </c>
      <c r="AN16" s="22">
        <v>65</v>
      </c>
      <c r="AO16" s="41">
        <f t="shared" si="0"/>
        <v>3082</v>
      </c>
    </row>
    <row r="17" spans="3:41" x14ac:dyDescent="0.25">
      <c r="C17" s="31" t="s">
        <v>18</v>
      </c>
      <c r="D17" s="22">
        <v>1</v>
      </c>
      <c r="E17" s="22">
        <v>166</v>
      </c>
      <c r="F17" s="22">
        <v>1</v>
      </c>
      <c r="G17" s="22">
        <v>37</v>
      </c>
      <c r="H17" s="22">
        <v>46</v>
      </c>
      <c r="I17" s="22">
        <v>5</v>
      </c>
      <c r="J17" s="22">
        <v>48</v>
      </c>
      <c r="K17" s="22">
        <v>1</v>
      </c>
      <c r="L17" s="22">
        <v>1</v>
      </c>
      <c r="M17" s="22">
        <v>82</v>
      </c>
      <c r="N17" s="22">
        <v>0</v>
      </c>
      <c r="O17" s="22">
        <v>34</v>
      </c>
      <c r="P17" s="22">
        <v>117</v>
      </c>
      <c r="Q17" s="22">
        <v>51</v>
      </c>
      <c r="R17" s="22">
        <v>8</v>
      </c>
      <c r="S17" s="22">
        <v>3</v>
      </c>
      <c r="T17" s="22">
        <v>41</v>
      </c>
      <c r="U17" s="22">
        <v>249</v>
      </c>
      <c r="V17" s="22">
        <v>201</v>
      </c>
      <c r="W17" s="22">
        <v>0</v>
      </c>
      <c r="X17" s="22">
        <v>59</v>
      </c>
      <c r="Y17" s="22">
        <v>170</v>
      </c>
      <c r="Z17" s="22">
        <v>2</v>
      </c>
      <c r="AA17" s="22">
        <v>2</v>
      </c>
      <c r="AB17" s="22">
        <v>1</v>
      </c>
      <c r="AC17" s="22">
        <v>0</v>
      </c>
      <c r="AD17" s="22">
        <v>145</v>
      </c>
      <c r="AE17" s="22">
        <v>25</v>
      </c>
      <c r="AF17" s="22">
        <v>103</v>
      </c>
      <c r="AG17" s="22">
        <v>65</v>
      </c>
      <c r="AH17" s="22">
        <v>3</v>
      </c>
      <c r="AI17" s="22">
        <v>1297</v>
      </c>
      <c r="AJ17" s="22">
        <v>128</v>
      </c>
      <c r="AK17" s="22">
        <v>6</v>
      </c>
      <c r="AL17" s="22">
        <v>203</v>
      </c>
      <c r="AM17" s="22">
        <v>44</v>
      </c>
      <c r="AN17" s="22">
        <v>141</v>
      </c>
      <c r="AO17" s="41">
        <f t="shared" si="0"/>
        <v>3486</v>
      </c>
    </row>
    <row r="18" spans="3:41" x14ac:dyDescent="0.25">
      <c r="C18" s="31" t="s">
        <v>19</v>
      </c>
      <c r="D18" s="41">
        <v>0</v>
      </c>
      <c r="E18" s="41">
        <v>69</v>
      </c>
      <c r="F18" s="41">
        <v>1</v>
      </c>
      <c r="G18" s="41">
        <v>20</v>
      </c>
      <c r="H18" s="41">
        <v>49</v>
      </c>
      <c r="I18" s="41">
        <v>17</v>
      </c>
      <c r="J18" s="41">
        <v>49</v>
      </c>
      <c r="K18" s="41">
        <v>1</v>
      </c>
      <c r="L18" s="41">
        <v>1</v>
      </c>
      <c r="M18" s="41">
        <v>156</v>
      </c>
      <c r="N18" s="41">
        <v>0</v>
      </c>
      <c r="O18" s="41">
        <v>7</v>
      </c>
      <c r="P18" s="41">
        <v>73</v>
      </c>
      <c r="Q18" s="41">
        <v>250</v>
      </c>
      <c r="R18" s="41">
        <v>34</v>
      </c>
      <c r="S18" s="41">
        <v>19</v>
      </c>
      <c r="T18" s="41">
        <v>34</v>
      </c>
      <c r="U18" s="41">
        <v>70</v>
      </c>
      <c r="V18" s="41">
        <v>21</v>
      </c>
      <c r="W18" s="41">
        <v>0</v>
      </c>
      <c r="X18" s="41">
        <v>83</v>
      </c>
      <c r="Y18" s="41">
        <v>143</v>
      </c>
      <c r="Z18" s="41">
        <v>0</v>
      </c>
      <c r="AA18" s="41">
        <v>1</v>
      </c>
      <c r="AB18" s="41">
        <v>0</v>
      </c>
      <c r="AC18" s="41">
        <v>0</v>
      </c>
      <c r="AD18" s="41">
        <v>69</v>
      </c>
      <c r="AE18" s="41">
        <v>3</v>
      </c>
      <c r="AF18" s="41">
        <v>413</v>
      </c>
      <c r="AG18" s="41">
        <v>222</v>
      </c>
      <c r="AH18" s="41">
        <v>3</v>
      </c>
      <c r="AI18" s="41">
        <v>74</v>
      </c>
      <c r="AJ18" s="41">
        <v>90</v>
      </c>
      <c r="AK18" s="41">
        <v>2</v>
      </c>
      <c r="AL18" s="41">
        <v>433</v>
      </c>
      <c r="AM18" s="41">
        <v>86</v>
      </c>
      <c r="AN18" s="41">
        <v>114</v>
      </c>
      <c r="AO18" s="41">
        <f t="shared" ref="AO18:AO25" si="1">SUM(D18:AN18)</f>
        <v>2607</v>
      </c>
    </row>
    <row r="19" spans="3:41" x14ac:dyDescent="0.25">
      <c r="C19" s="31" t="s">
        <v>20</v>
      </c>
      <c r="D19" s="41">
        <v>0</v>
      </c>
      <c r="E19" s="41">
        <v>6</v>
      </c>
      <c r="F19" s="41">
        <v>1</v>
      </c>
      <c r="G19" s="41">
        <v>10</v>
      </c>
      <c r="H19" s="41">
        <v>16</v>
      </c>
      <c r="I19" s="41">
        <v>24</v>
      </c>
      <c r="J19" s="41">
        <v>7</v>
      </c>
      <c r="K19" s="41">
        <v>0</v>
      </c>
      <c r="L19" s="41">
        <v>0</v>
      </c>
      <c r="M19" s="41">
        <v>93</v>
      </c>
      <c r="N19" s="41">
        <v>0</v>
      </c>
      <c r="O19" s="41">
        <v>0</v>
      </c>
      <c r="P19" s="41">
        <v>9</v>
      </c>
      <c r="Q19" s="41">
        <v>91</v>
      </c>
      <c r="R19" s="41">
        <v>24</v>
      </c>
      <c r="S19" s="41">
        <v>15</v>
      </c>
      <c r="T19" s="41">
        <v>17</v>
      </c>
      <c r="U19" s="41">
        <v>13</v>
      </c>
      <c r="V19" s="41">
        <v>3</v>
      </c>
      <c r="W19" s="41">
        <v>0</v>
      </c>
      <c r="X19" s="41">
        <v>37</v>
      </c>
      <c r="Y19" s="41">
        <v>20</v>
      </c>
      <c r="Z19" s="41">
        <v>4</v>
      </c>
      <c r="AA19" s="41">
        <v>1</v>
      </c>
      <c r="AB19" s="41">
        <v>1</v>
      </c>
      <c r="AC19" s="41">
        <v>2</v>
      </c>
      <c r="AD19" s="41">
        <v>17</v>
      </c>
      <c r="AE19" s="41">
        <v>1</v>
      </c>
      <c r="AF19" s="41">
        <v>541</v>
      </c>
      <c r="AG19" s="41">
        <v>35</v>
      </c>
      <c r="AH19" s="41">
        <v>1</v>
      </c>
      <c r="AI19" s="41">
        <v>10</v>
      </c>
      <c r="AJ19" s="41">
        <v>3</v>
      </c>
      <c r="AK19" s="41">
        <v>2</v>
      </c>
      <c r="AL19" s="41">
        <v>200</v>
      </c>
      <c r="AM19" s="41">
        <v>26</v>
      </c>
      <c r="AN19" s="41">
        <v>31</v>
      </c>
      <c r="AO19" s="41">
        <f t="shared" si="1"/>
        <v>1261</v>
      </c>
    </row>
    <row r="20" spans="3:41" x14ac:dyDescent="0.25">
      <c r="C20" s="31" t="s">
        <v>21</v>
      </c>
      <c r="D20" s="41">
        <v>2</v>
      </c>
      <c r="E20" s="41">
        <v>83</v>
      </c>
      <c r="F20" s="41">
        <v>1</v>
      </c>
      <c r="G20" s="41">
        <v>123</v>
      </c>
      <c r="H20" s="41">
        <v>798</v>
      </c>
      <c r="I20" s="41">
        <v>65</v>
      </c>
      <c r="J20" s="41">
        <v>252</v>
      </c>
      <c r="K20" s="41">
        <v>2</v>
      </c>
      <c r="L20" s="41">
        <v>1</v>
      </c>
      <c r="M20" s="41">
        <v>841</v>
      </c>
      <c r="N20" s="41">
        <v>0</v>
      </c>
      <c r="O20" s="41">
        <v>9</v>
      </c>
      <c r="P20" s="41">
        <v>197</v>
      </c>
      <c r="Q20" s="41">
        <v>744</v>
      </c>
      <c r="R20" s="41">
        <v>493</v>
      </c>
      <c r="S20" s="41">
        <v>148</v>
      </c>
      <c r="T20" s="41">
        <v>169</v>
      </c>
      <c r="U20" s="41">
        <v>117</v>
      </c>
      <c r="V20" s="41">
        <v>223</v>
      </c>
      <c r="W20" s="41">
        <v>0</v>
      </c>
      <c r="X20" s="41">
        <v>557</v>
      </c>
      <c r="Y20" s="41">
        <v>419</v>
      </c>
      <c r="Z20" s="41">
        <v>3</v>
      </c>
      <c r="AA20" s="41">
        <v>12</v>
      </c>
      <c r="AB20" s="41">
        <v>2</v>
      </c>
      <c r="AC20" s="41">
        <v>1</v>
      </c>
      <c r="AD20" s="41">
        <v>265</v>
      </c>
      <c r="AE20" s="41">
        <v>7</v>
      </c>
      <c r="AF20" s="41">
        <v>975</v>
      </c>
      <c r="AG20" s="41">
        <v>796</v>
      </c>
      <c r="AH20" s="41">
        <v>2</v>
      </c>
      <c r="AI20" s="41">
        <v>263</v>
      </c>
      <c r="AJ20" s="41">
        <v>92</v>
      </c>
      <c r="AK20" s="41">
        <v>7</v>
      </c>
      <c r="AL20" s="41">
        <v>1988</v>
      </c>
      <c r="AM20" s="41">
        <v>433</v>
      </c>
      <c r="AN20" s="41">
        <v>412</v>
      </c>
      <c r="AO20" s="41">
        <f t="shared" si="1"/>
        <v>10502</v>
      </c>
    </row>
    <row r="21" spans="3:41" x14ac:dyDescent="0.25">
      <c r="C21" s="31" t="s">
        <v>22</v>
      </c>
      <c r="D21" s="41">
        <v>12</v>
      </c>
      <c r="E21" s="41">
        <v>384</v>
      </c>
      <c r="F21" s="41">
        <v>2</v>
      </c>
      <c r="G21" s="41">
        <v>36</v>
      </c>
      <c r="H21" s="41">
        <v>57</v>
      </c>
      <c r="I21" s="41">
        <v>6</v>
      </c>
      <c r="J21" s="41">
        <v>22</v>
      </c>
      <c r="K21" s="41">
        <v>0</v>
      </c>
      <c r="L21" s="41">
        <v>1</v>
      </c>
      <c r="M21" s="41">
        <v>178</v>
      </c>
      <c r="N21" s="41">
        <v>0</v>
      </c>
      <c r="O21" s="41">
        <v>32</v>
      </c>
      <c r="P21" s="41">
        <v>100</v>
      </c>
      <c r="Q21" s="41">
        <v>158</v>
      </c>
      <c r="R21" s="41">
        <v>12</v>
      </c>
      <c r="S21" s="41">
        <v>5</v>
      </c>
      <c r="T21" s="41">
        <v>38</v>
      </c>
      <c r="U21" s="41">
        <v>873</v>
      </c>
      <c r="V21" s="41">
        <v>254</v>
      </c>
      <c r="W21" s="41">
        <v>12</v>
      </c>
      <c r="X21" s="41">
        <v>102</v>
      </c>
      <c r="Y21" s="41">
        <v>239</v>
      </c>
      <c r="Z21" s="41">
        <v>1</v>
      </c>
      <c r="AA21" s="41">
        <v>6</v>
      </c>
      <c r="AB21" s="41">
        <v>1</v>
      </c>
      <c r="AC21" s="41">
        <v>1</v>
      </c>
      <c r="AD21" s="41">
        <v>113</v>
      </c>
      <c r="AE21" s="41">
        <v>4</v>
      </c>
      <c r="AF21" s="41">
        <v>53</v>
      </c>
      <c r="AG21" s="41">
        <v>103</v>
      </c>
      <c r="AH21" s="41">
        <v>1</v>
      </c>
      <c r="AI21" s="41">
        <v>316</v>
      </c>
      <c r="AJ21" s="41">
        <v>184</v>
      </c>
      <c r="AK21" s="41">
        <v>8</v>
      </c>
      <c r="AL21" s="41">
        <v>554</v>
      </c>
      <c r="AM21" s="41">
        <v>47</v>
      </c>
      <c r="AN21" s="41">
        <v>134</v>
      </c>
      <c r="AO21" s="41">
        <f t="shared" si="1"/>
        <v>4049</v>
      </c>
    </row>
    <row r="22" spans="3:41" x14ac:dyDescent="0.25">
      <c r="C22" s="31" t="s">
        <v>23</v>
      </c>
      <c r="D22" s="41">
        <v>1</v>
      </c>
      <c r="E22" s="41">
        <v>38</v>
      </c>
      <c r="F22" s="41">
        <v>2</v>
      </c>
      <c r="G22" s="41">
        <v>130</v>
      </c>
      <c r="H22" s="41">
        <v>188</v>
      </c>
      <c r="I22" s="41">
        <v>12</v>
      </c>
      <c r="J22" s="41">
        <v>49</v>
      </c>
      <c r="K22" s="41">
        <v>1</v>
      </c>
      <c r="L22" s="41">
        <v>2</v>
      </c>
      <c r="M22" s="41">
        <v>61</v>
      </c>
      <c r="N22" s="41">
        <v>0</v>
      </c>
      <c r="O22" s="41">
        <v>10</v>
      </c>
      <c r="P22" s="41">
        <v>77</v>
      </c>
      <c r="Q22" s="41">
        <v>76</v>
      </c>
      <c r="R22" s="41">
        <v>179</v>
      </c>
      <c r="S22" s="41">
        <v>22</v>
      </c>
      <c r="T22" s="41">
        <v>57</v>
      </c>
      <c r="U22" s="41">
        <v>50</v>
      </c>
      <c r="V22" s="41">
        <v>38</v>
      </c>
      <c r="W22" s="41">
        <v>1</v>
      </c>
      <c r="X22" s="41">
        <v>177</v>
      </c>
      <c r="Y22" s="41">
        <v>161</v>
      </c>
      <c r="Z22" s="41">
        <v>12</v>
      </c>
      <c r="AA22" s="41">
        <v>2</v>
      </c>
      <c r="AB22" s="41">
        <v>4</v>
      </c>
      <c r="AC22" s="41">
        <v>6</v>
      </c>
      <c r="AD22" s="41">
        <v>259</v>
      </c>
      <c r="AE22" s="41">
        <v>11</v>
      </c>
      <c r="AF22" s="41">
        <v>162</v>
      </c>
      <c r="AG22" s="41">
        <v>215</v>
      </c>
      <c r="AH22" s="41">
        <v>5</v>
      </c>
      <c r="AI22" s="41">
        <v>103</v>
      </c>
      <c r="AJ22" s="41">
        <v>34</v>
      </c>
      <c r="AK22" s="41">
        <v>29</v>
      </c>
      <c r="AL22" s="41">
        <v>248</v>
      </c>
      <c r="AM22" s="41">
        <v>52</v>
      </c>
      <c r="AN22" s="41">
        <v>347</v>
      </c>
      <c r="AO22" s="41">
        <f t="shared" si="1"/>
        <v>2821</v>
      </c>
    </row>
    <row r="23" spans="3:41" x14ac:dyDescent="0.25">
      <c r="C23" s="31" t="s">
        <v>24</v>
      </c>
      <c r="D23" s="21">
        <v>1</v>
      </c>
      <c r="E23" s="21">
        <v>229</v>
      </c>
      <c r="F23" s="21">
        <v>1</v>
      </c>
      <c r="G23" s="21">
        <v>96</v>
      </c>
      <c r="H23" s="21">
        <v>181</v>
      </c>
      <c r="I23" s="21">
        <v>24</v>
      </c>
      <c r="J23" s="21">
        <v>116</v>
      </c>
      <c r="K23" s="21">
        <v>4</v>
      </c>
      <c r="L23" s="21">
        <v>2</v>
      </c>
      <c r="M23" s="21">
        <v>303</v>
      </c>
      <c r="N23" s="21">
        <v>0</v>
      </c>
      <c r="O23" s="21">
        <v>20</v>
      </c>
      <c r="P23" s="21">
        <v>428</v>
      </c>
      <c r="Q23" s="21">
        <v>142</v>
      </c>
      <c r="R23" s="21">
        <v>30</v>
      </c>
      <c r="S23" s="21">
        <v>17</v>
      </c>
      <c r="T23" s="21">
        <v>97</v>
      </c>
      <c r="U23" s="21">
        <v>341</v>
      </c>
      <c r="V23" s="21">
        <v>360</v>
      </c>
      <c r="W23" s="21">
        <v>0</v>
      </c>
      <c r="X23" s="21">
        <v>686</v>
      </c>
      <c r="Y23" s="21">
        <v>1361</v>
      </c>
      <c r="Z23" s="21">
        <v>1</v>
      </c>
      <c r="AA23" s="21">
        <v>5</v>
      </c>
      <c r="AB23" s="21">
        <v>2</v>
      </c>
      <c r="AC23" s="21">
        <v>1</v>
      </c>
      <c r="AD23" s="21">
        <v>143</v>
      </c>
      <c r="AE23" s="21">
        <v>5</v>
      </c>
      <c r="AF23" s="21">
        <v>171</v>
      </c>
      <c r="AG23" s="21">
        <v>182</v>
      </c>
      <c r="AH23" s="21">
        <v>7</v>
      </c>
      <c r="AI23" s="21">
        <v>426</v>
      </c>
      <c r="AJ23" s="21">
        <v>148</v>
      </c>
      <c r="AK23" s="21">
        <v>10</v>
      </c>
      <c r="AL23" s="21">
        <v>1551</v>
      </c>
      <c r="AM23" s="21">
        <v>137</v>
      </c>
      <c r="AN23" s="21">
        <v>346</v>
      </c>
      <c r="AO23" s="41">
        <f t="shared" si="1"/>
        <v>7574</v>
      </c>
    </row>
    <row r="24" spans="3:41" x14ac:dyDescent="0.25">
      <c r="C24" s="31" t="s">
        <v>25</v>
      </c>
      <c r="D24" s="41">
        <v>0</v>
      </c>
      <c r="E24" s="41">
        <v>14</v>
      </c>
      <c r="F24" s="41">
        <v>1</v>
      </c>
      <c r="G24" s="41">
        <v>295</v>
      </c>
      <c r="H24" s="41">
        <v>90</v>
      </c>
      <c r="I24" s="41">
        <v>2</v>
      </c>
      <c r="J24" s="41">
        <v>22</v>
      </c>
      <c r="K24" s="41">
        <v>1</v>
      </c>
      <c r="L24" s="41">
        <v>0</v>
      </c>
      <c r="M24" s="41">
        <v>47</v>
      </c>
      <c r="N24" s="41">
        <v>0</v>
      </c>
      <c r="O24" s="41">
        <v>5</v>
      </c>
      <c r="P24" s="41">
        <v>30</v>
      </c>
      <c r="Q24" s="41">
        <v>20</v>
      </c>
      <c r="R24" s="41">
        <v>3</v>
      </c>
      <c r="S24" s="41">
        <v>0</v>
      </c>
      <c r="T24" s="41">
        <v>62</v>
      </c>
      <c r="U24" s="41">
        <v>15</v>
      </c>
      <c r="V24" s="41">
        <v>14</v>
      </c>
      <c r="W24" s="41">
        <v>0</v>
      </c>
      <c r="X24" s="41">
        <v>22</v>
      </c>
      <c r="Y24" s="41">
        <v>43</v>
      </c>
      <c r="Z24" s="41">
        <v>25</v>
      </c>
      <c r="AA24" s="41">
        <v>9</v>
      </c>
      <c r="AB24" s="41">
        <v>8</v>
      </c>
      <c r="AC24" s="41">
        <v>2</v>
      </c>
      <c r="AD24" s="41">
        <v>194</v>
      </c>
      <c r="AE24" s="41">
        <v>2</v>
      </c>
      <c r="AF24" s="41">
        <v>14</v>
      </c>
      <c r="AG24" s="41">
        <v>38</v>
      </c>
      <c r="AH24" s="41">
        <v>3</v>
      </c>
      <c r="AI24" s="41">
        <v>32</v>
      </c>
      <c r="AJ24" s="41">
        <v>16</v>
      </c>
      <c r="AK24" s="41">
        <v>83</v>
      </c>
      <c r="AL24" s="41">
        <v>92</v>
      </c>
      <c r="AM24" s="41">
        <v>11</v>
      </c>
      <c r="AN24" s="41">
        <v>900</v>
      </c>
      <c r="AO24" s="41">
        <f t="shared" si="1"/>
        <v>2115</v>
      </c>
    </row>
    <row r="25" spans="3:41" x14ac:dyDescent="0.25">
      <c r="C25" s="31" t="s">
        <v>26</v>
      </c>
      <c r="D25" s="36">
        <v>0</v>
      </c>
      <c r="E25" s="36">
        <v>124</v>
      </c>
      <c r="F25" s="36">
        <v>8</v>
      </c>
      <c r="G25" s="41">
        <v>38</v>
      </c>
      <c r="H25" s="41">
        <v>35</v>
      </c>
      <c r="I25" s="41">
        <v>3</v>
      </c>
      <c r="J25" s="41">
        <v>31</v>
      </c>
      <c r="K25" s="41">
        <v>1</v>
      </c>
      <c r="L25" s="41">
        <v>1</v>
      </c>
      <c r="M25" s="41">
        <v>64</v>
      </c>
      <c r="N25" s="41">
        <v>0</v>
      </c>
      <c r="O25" s="41">
        <v>7</v>
      </c>
      <c r="P25" s="41">
        <v>88</v>
      </c>
      <c r="Q25" s="41">
        <v>41</v>
      </c>
      <c r="R25" s="41">
        <v>9</v>
      </c>
      <c r="S25" s="41">
        <v>2</v>
      </c>
      <c r="T25" s="41">
        <v>15</v>
      </c>
      <c r="U25" s="41">
        <v>626</v>
      </c>
      <c r="V25" s="41">
        <v>117</v>
      </c>
      <c r="W25" s="41">
        <v>0</v>
      </c>
      <c r="X25" s="41">
        <v>74</v>
      </c>
      <c r="Y25" s="41">
        <v>149</v>
      </c>
      <c r="Z25" s="41">
        <v>5</v>
      </c>
      <c r="AA25" s="41">
        <v>4</v>
      </c>
      <c r="AB25" s="41">
        <v>5</v>
      </c>
      <c r="AC25" s="41">
        <v>8</v>
      </c>
      <c r="AD25" s="41">
        <v>28</v>
      </c>
      <c r="AE25" s="41">
        <v>3</v>
      </c>
      <c r="AF25" s="41">
        <v>59</v>
      </c>
      <c r="AG25" s="41">
        <v>61</v>
      </c>
      <c r="AH25" s="41">
        <v>0</v>
      </c>
      <c r="AI25" s="41">
        <v>146</v>
      </c>
      <c r="AJ25" s="41">
        <v>79</v>
      </c>
      <c r="AK25" s="41">
        <v>7</v>
      </c>
      <c r="AL25" s="41">
        <v>139</v>
      </c>
      <c r="AM25" s="41">
        <v>16</v>
      </c>
      <c r="AN25" s="36">
        <v>51</v>
      </c>
      <c r="AO25" s="41">
        <f t="shared" si="1"/>
        <v>2044</v>
      </c>
    </row>
    <row r="26" spans="3:41" x14ac:dyDescent="0.25">
      <c r="C26" s="32" t="s">
        <v>27</v>
      </c>
      <c r="D26" s="41">
        <v>1</v>
      </c>
      <c r="E26" s="41">
        <v>114</v>
      </c>
      <c r="F26" s="41">
        <v>1</v>
      </c>
      <c r="G26" s="41">
        <v>38</v>
      </c>
      <c r="H26" s="41">
        <v>170</v>
      </c>
      <c r="I26" s="41">
        <v>16</v>
      </c>
      <c r="J26" s="41">
        <v>104</v>
      </c>
      <c r="K26" s="41">
        <v>5</v>
      </c>
      <c r="L26" s="41">
        <v>4</v>
      </c>
      <c r="M26" s="41">
        <v>164</v>
      </c>
      <c r="N26" s="41">
        <v>0</v>
      </c>
      <c r="O26" s="41">
        <v>15</v>
      </c>
      <c r="P26" s="41">
        <v>245</v>
      </c>
      <c r="Q26" s="41">
        <v>127</v>
      </c>
      <c r="R26" s="41">
        <v>31</v>
      </c>
      <c r="S26" s="41">
        <v>10</v>
      </c>
      <c r="T26" s="41">
        <v>91</v>
      </c>
      <c r="U26" s="41">
        <v>182</v>
      </c>
      <c r="V26" s="41">
        <v>104</v>
      </c>
      <c r="W26" s="41">
        <v>0</v>
      </c>
      <c r="X26" s="41">
        <v>219</v>
      </c>
      <c r="Y26" s="41">
        <v>933</v>
      </c>
      <c r="Z26" s="41">
        <v>2</v>
      </c>
      <c r="AA26" s="41">
        <v>3</v>
      </c>
      <c r="AB26" s="41">
        <v>5</v>
      </c>
      <c r="AC26" s="41">
        <v>9</v>
      </c>
      <c r="AD26" s="41">
        <v>115</v>
      </c>
      <c r="AE26" s="41">
        <v>5</v>
      </c>
      <c r="AF26" s="41">
        <v>127</v>
      </c>
      <c r="AG26" s="41">
        <v>144</v>
      </c>
      <c r="AH26" s="41">
        <v>8</v>
      </c>
      <c r="AI26" s="41">
        <v>259</v>
      </c>
      <c r="AJ26" s="41">
        <v>95</v>
      </c>
      <c r="AK26" s="41">
        <v>12</v>
      </c>
      <c r="AL26" s="41">
        <v>228</v>
      </c>
      <c r="AM26" s="41">
        <v>67</v>
      </c>
      <c r="AN26" s="41">
        <v>171</v>
      </c>
      <c r="AO26" s="41">
        <f>SUM(D26:AN26)</f>
        <v>3824</v>
      </c>
    </row>
    <row r="27" spans="3:41" x14ac:dyDescent="0.25">
      <c r="C27" s="31" t="s">
        <v>28</v>
      </c>
      <c r="D27" s="22">
        <v>66</v>
      </c>
      <c r="E27" s="22">
        <v>4993</v>
      </c>
      <c r="F27" s="22">
        <v>196</v>
      </c>
      <c r="G27" s="22">
        <v>2079</v>
      </c>
      <c r="H27" s="22">
        <v>2193</v>
      </c>
      <c r="I27" s="22">
        <v>229</v>
      </c>
      <c r="J27" s="22">
        <v>1348</v>
      </c>
      <c r="K27" s="22">
        <v>5</v>
      </c>
      <c r="L27" s="20">
        <v>24</v>
      </c>
      <c r="M27" s="22">
        <v>1599</v>
      </c>
      <c r="N27" s="20">
        <v>7</v>
      </c>
      <c r="O27" s="22">
        <v>174</v>
      </c>
      <c r="P27" s="22">
        <v>2943</v>
      </c>
      <c r="Q27" s="22">
        <v>1290</v>
      </c>
      <c r="R27" s="22">
        <v>597</v>
      </c>
      <c r="S27" s="22">
        <v>778</v>
      </c>
      <c r="T27" s="22">
        <v>1192</v>
      </c>
      <c r="U27" s="22">
        <v>4048</v>
      </c>
      <c r="V27" s="22">
        <v>3091</v>
      </c>
      <c r="W27" s="22">
        <v>2</v>
      </c>
      <c r="X27" s="22">
        <v>4009</v>
      </c>
      <c r="Y27" s="22">
        <v>4559</v>
      </c>
      <c r="Z27" s="22">
        <v>202</v>
      </c>
      <c r="AA27" s="22">
        <v>256</v>
      </c>
      <c r="AB27" s="22">
        <v>96</v>
      </c>
      <c r="AC27" s="22">
        <v>222</v>
      </c>
      <c r="AD27" s="22">
        <v>2549</v>
      </c>
      <c r="AE27" s="22">
        <v>120</v>
      </c>
      <c r="AF27" s="22">
        <v>1932</v>
      </c>
      <c r="AG27" s="22">
        <v>3019</v>
      </c>
      <c r="AH27" s="22">
        <v>58</v>
      </c>
      <c r="AI27" s="22">
        <v>5046</v>
      </c>
      <c r="AJ27" s="22">
        <v>1639</v>
      </c>
      <c r="AK27" s="22">
        <v>227</v>
      </c>
      <c r="AL27" s="22">
        <v>3761</v>
      </c>
      <c r="AM27" s="22">
        <v>804</v>
      </c>
      <c r="AN27" s="22">
        <v>3774</v>
      </c>
      <c r="AO27" s="60">
        <f>SUM(D27:AN27)</f>
        <v>59127</v>
      </c>
    </row>
    <row r="28" spans="3:41" x14ac:dyDescent="0.25">
      <c r="C28" s="45" t="s">
        <v>29</v>
      </c>
      <c r="D28" s="24">
        <f>SUM(D7:D27)</f>
        <v>94</v>
      </c>
      <c r="E28" s="24">
        <f t="shared" ref="E28:AO28" si="2">SUM(E7:E27)</f>
        <v>8850</v>
      </c>
      <c r="F28" s="24">
        <f t="shared" si="2"/>
        <v>233</v>
      </c>
      <c r="G28" s="24">
        <f t="shared" si="2"/>
        <v>3322</v>
      </c>
      <c r="H28" s="24">
        <f t="shared" si="2"/>
        <v>5753</v>
      </c>
      <c r="I28" s="24">
        <f t="shared" si="2"/>
        <v>512</v>
      </c>
      <c r="J28" s="24">
        <f t="shared" si="2"/>
        <v>2746</v>
      </c>
      <c r="K28" s="24">
        <f t="shared" si="2"/>
        <v>56</v>
      </c>
      <c r="L28" s="24">
        <f t="shared" si="2"/>
        <v>53</v>
      </c>
      <c r="M28" s="24">
        <f t="shared" si="2"/>
        <v>5479</v>
      </c>
      <c r="N28" s="24">
        <f t="shared" si="2"/>
        <v>9</v>
      </c>
      <c r="O28" s="24">
        <f t="shared" si="2"/>
        <v>673</v>
      </c>
      <c r="P28" s="24">
        <f t="shared" si="2"/>
        <v>8403</v>
      </c>
      <c r="Q28" s="24">
        <f t="shared" si="2"/>
        <v>4170</v>
      </c>
      <c r="R28" s="24">
        <f t="shared" si="2"/>
        <v>1676</v>
      </c>
      <c r="S28" s="24">
        <f t="shared" si="2"/>
        <v>1107</v>
      </c>
      <c r="T28" s="24">
        <f t="shared" si="2"/>
        <v>2930</v>
      </c>
      <c r="U28" s="24">
        <f t="shared" si="2"/>
        <v>11023</v>
      </c>
      <c r="V28" s="24">
        <f t="shared" si="2"/>
        <v>5987</v>
      </c>
      <c r="W28" s="24">
        <f t="shared" si="2"/>
        <v>15</v>
      </c>
      <c r="X28" s="24">
        <f t="shared" si="2"/>
        <v>8462</v>
      </c>
      <c r="Y28" s="24">
        <f t="shared" si="2"/>
        <v>14487</v>
      </c>
      <c r="Z28" s="24">
        <f t="shared" si="2"/>
        <v>283</v>
      </c>
      <c r="AA28" s="24">
        <f t="shared" si="2"/>
        <v>340</v>
      </c>
      <c r="AB28" s="24">
        <f t="shared" si="2"/>
        <v>137</v>
      </c>
      <c r="AC28" s="24">
        <f t="shared" si="2"/>
        <v>275</v>
      </c>
      <c r="AD28" s="24">
        <f t="shared" si="2"/>
        <v>5135</v>
      </c>
      <c r="AE28" s="24">
        <f t="shared" si="2"/>
        <v>298</v>
      </c>
      <c r="AF28" s="24">
        <f t="shared" si="2"/>
        <v>5671</v>
      </c>
      <c r="AG28" s="24">
        <f t="shared" si="2"/>
        <v>7111</v>
      </c>
      <c r="AH28" s="24">
        <f t="shared" si="2"/>
        <v>133</v>
      </c>
      <c r="AI28" s="24">
        <f t="shared" si="2"/>
        <v>13041</v>
      </c>
      <c r="AJ28" s="24">
        <f t="shared" si="2"/>
        <v>4695</v>
      </c>
      <c r="AK28" s="24">
        <f t="shared" si="2"/>
        <v>441</v>
      </c>
      <c r="AL28" s="24">
        <f t="shared" si="2"/>
        <v>14068</v>
      </c>
      <c r="AM28" s="24">
        <f t="shared" si="2"/>
        <v>2233</v>
      </c>
      <c r="AN28" s="24">
        <f t="shared" si="2"/>
        <v>8326</v>
      </c>
      <c r="AO28" s="24">
        <f t="shared" si="2"/>
        <v>148227</v>
      </c>
    </row>
    <row r="29" spans="3:41" x14ac:dyDescent="0.25">
      <c r="C29" s="45" t="s">
        <v>30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41"/>
    </row>
    <row r="30" spans="3:41" x14ac:dyDescent="0.25">
      <c r="C30" s="33" t="s">
        <v>31</v>
      </c>
      <c r="D30" s="21">
        <v>10</v>
      </c>
      <c r="E30" s="21">
        <v>412</v>
      </c>
      <c r="F30" s="21">
        <v>3</v>
      </c>
      <c r="G30" s="21">
        <v>133</v>
      </c>
      <c r="H30" s="21">
        <v>395</v>
      </c>
      <c r="I30" s="21">
        <v>48</v>
      </c>
      <c r="J30" s="21">
        <v>111</v>
      </c>
      <c r="K30" s="21">
        <v>10</v>
      </c>
      <c r="L30" s="21">
        <v>9</v>
      </c>
      <c r="M30" s="21">
        <v>781</v>
      </c>
      <c r="N30" s="21">
        <v>1</v>
      </c>
      <c r="O30" s="21">
        <v>26</v>
      </c>
      <c r="P30" s="21">
        <v>882</v>
      </c>
      <c r="Q30" s="21">
        <v>498</v>
      </c>
      <c r="R30" s="21">
        <v>45</v>
      </c>
      <c r="S30" s="21">
        <v>35</v>
      </c>
      <c r="T30" s="21">
        <v>216</v>
      </c>
      <c r="U30" s="21">
        <v>1338</v>
      </c>
      <c r="V30" s="21">
        <v>186</v>
      </c>
      <c r="W30" s="21">
        <v>0</v>
      </c>
      <c r="X30" s="21">
        <v>385</v>
      </c>
      <c r="Y30" s="21">
        <v>2643</v>
      </c>
      <c r="Z30" s="21">
        <v>18</v>
      </c>
      <c r="AA30" s="21">
        <v>13</v>
      </c>
      <c r="AB30" s="21">
        <v>6</v>
      </c>
      <c r="AC30" s="21">
        <v>19</v>
      </c>
      <c r="AD30" s="25">
        <v>483</v>
      </c>
      <c r="AE30" s="25">
        <v>22</v>
      </c>
      <c r="AF30" s="21">
        <v>384</v>
      </c>
      <c r="AG30" s="25">
        <v>396</v>
      </c>
      <c r="AH30" s="25">
        <v>26</v>
      </c>
      <c r="AI30" s="25">
        <v>1325</v>
      </c>
      <c r="AJ30" s="25">
        <v>786</v>
      </c>
      <c r="AK30" s="21">
        <v>16</v>
      </c>
      <c r="AL30" s="25">
        <v>1316</v>
      </c>
      <c r="AM30" s="25">
        <v>118</v>
      </c>
      <c r="AN30" s="25">
        <v>1216</v>
      </c>
      <c r="AO30" s="60">
        <f>SUM(D30:AN30)</f>
        <v>14311</v>
      </c>
    </row>
    <row r="31" spans="3:41" x14ac:dyDescent="0.25">
      <c r="C31" s="31" t="s">
        <v>32</v>
      </c>
      <c r="D31" s="61">
        <v>0</v>
      </c>
      <c r="E31" s="61">
        <v>2</v>
      </c>
      <c r="F31" s="61">
        <v>1</v>
      </c>
      <c r="G31" s="61">
        <v>15</v>
      </c>
      <c r="H31" s="61">
        <v>33</v>
      </c>
      <c r="I31" s="61">
        <v>1</v>
      </c>
      <c r="J31" s="61">
        <v>8</v>
      </c>
      <c r="K31" s="61">
        <v>1</v>
      </c>
      <c r="L31" s="61">
        <v>0</v>
      </c>
      <c r="M31" s="61">
        <v>14</v>
      </c>
      <c r="N31" s="61">
        <v>0</v>
      </c>
      <c r="O31" s="61">
        <v>2</v>
      </c>
      <c r="P31" s="61">
        <v>16</v>
      </c>
      <c r="Q31" s="61">
        <v>11</v>
      </c>
      <c r="R31" s="61">
        <v>2</v>
      </c>
      <c r="S31" s="61">
        <v>1</v>
      </c>
      <c r="T31" s="61">
        <v>9</v>
      </c>
      <c r="U31" s="61">
        <v>12</v>
      </c>
      <c r="V31" s="61">
        <v>7</v>
      </c>
      <c r="W31" s="61">
        <v>0</v>
      </c>
      <c r="X31" s="61">
        <v>16</v>
      </c>
      <c r="Y31" s="61">
        <v>26</v>
      </c>
      <c r="Z31" s="61">
        <v>1</v>
      </c>
      <c r="AA31" s="61">
        <v>0</v>
      </c>
      <c r="AB31" s="61">
        <v>2</v>
      </c>
      <c r="AC31" s="61">
        <v>2</v>
      </c>
      <c r="AD31" s="61">
        <v>9</v>
      </c>
      <c r="AE31" s="61">
        <v>1</v>
      </c>
      <c r="AF31" s="61">
        <v>12</v>
      </c>
      <c r="AG31" s="61">
        <v>14</v>
      </c>
      <c r="AH31" s="61">
        <v>1</v>
      </c>
      <c r="AI31" s="61">
        <v>10</v>
      </c>
      <c r="AJ31" s="61">
        <v>5</v>
      </c>
      <c r="AK31" s="61">
        <v>6</v>
      </c>
      <c r="AL31" s="61">
        <v>27</v>
      </c>
      <c r="AM31" s="61">
        <v>4</v>
      </c>
      <c r="AN31" s="61">
        <v>109</v>
      </c>
      <c r="AO31" s="60">
        <f>SUM(D31:AN31)</f>
        <v>380</v>
      </c>
    </row>
    <row r="32" spans="3:41" x14ac:dyDescent="0.25">
      <c r="C32" s="33" t="s">
        <v>33</v>
      </c>
      <c r="D32" s="26">
        <v>0</v>
      </c>
      <c r="E32" s="26">
        <v>2</v>
      </c>
      <c r="F32" s="26">
        <v>0</v>
      </c>
      <c r="G32" s="26">
        <v>0</v>
      </c>
      <c r="H32" s="26">
        <v>0</v>
      </c>
      <c r="I32" s="26">
        <v>1</v>
      </c>
      <c r="J32" s="26">
        <v>0</v>
      </c>
      <c r="K32" s="26">
        <v>2</v>
      </c>
      <c r="L32" s="26">
        <v>0</v>
      </c>
      <c r="M32" s="26">
        <v>4</v>
      </c>
      <c r="N32" s="26">
        <v>0</v>
      </c>
      <c r="O32" s="26">
        <v>2</v>
      </c>
      <c r="P32" s="26">
        <v>5</v>
      </c>
      <c r="Q32" s="26">
        <v>2</v>
      </c>
      <c r="R32" s="26">
        <v>1</v>
      </c>
      <c r="S32" s="26">
        <v>0</v>
      </c>
      <c r="T32" s="26">
        <v>0</v>
      </c>
      <c r="U32" s="26">
        <v>11</v>
      </c>
      <c r="V32" s="26">
        <v>138</v>
      </c>
      <c r="W32" s="26">
        <v>0</v>
      </c>
      <c r="X32" s="26">
        <v>1</v>
      </c>
      <c r="Y32" s="26">
        <v>27</v>
      </c>
      <c r="Z32" s="26">
        <v>0</v>
      </c>
      <c r="AA32" s="26">
        <v>0</v>
      </c>
      <c r="AB32" s="26">
        <v>0</v>
      </c>
      <c r="AC32" s="26">
        <v>0</v>
      </c>
      <c r="AD32" s="26">
        <v>1</v>
      </c>
      <c r="AE32" s="26">
        <v>1</v>
      </c>
      <c r="AF32" s="26">
        <v>3</v>
      </c>
      <c r="AG32" s="26">
        <v>4</v>
      </c>
      <c r="AH32" s="26">
        <v>0</v>
      </c>
      <c r="AI32" s="26">
        <v>50</v>
      </c>
      <c r="AJ32" s="26">
        <v>2</v>
      </c>
      <c r="AK32" s="26">
        <v>0</v>
      </c>
      <c r="AL32" s="26">
        <v>4</v>
      </c>
      <c r="AM32" s="26">
        <v>0</v>
      </c>
      <c r="AN32" s="26">
        <v>1</v>
      </c>
      <c r="AO32" s="60">
        <f t="shared" ref="AO32:AO41" si="3">SUM(D32:AN32)</f>
        <v>262</v>
      </c>
    </row>
    <row r="33" spans="3:41" x14ac:dyDescent="0.25">
      <c r="C33" s="31" t="s">
        <v>34</v>
      </c>
      <c r="D33" s="62">
        <v>0</v>
      </c>
      <c r="E33" s="62">
        <v>103</v>
      </c>
      <c r="F33" s="62">
        <v>0</v>
      </c>
      <c r="G33" s="62">
        <v>0</v>
      </c>
      <c r="H33" s="62">
        <v>0</v>
      </c>
      <c r="I33" s="62">
        <v>2</v>
      </c>
      <c r="J33" s="62">
        <v>4</v>
      </c>
      <c r="K33" s="62">
        <v>0</v>
      </c>
      <c r="L33" s="62">
        <v>0</v>
      </c>
      <c r="M33" s="62">
        <v>19</v>
      </c>
      <c r="N33" s="62">
        <v>0</v>
      </c>
      <c r="O33" s="62">
        <v>0</v>
      </c>
      <c r="P33" s="62">
        <v>21</v>
      </c>
      <c r="Q33" s="62">
        <v>4</v>
      </c>
      <c r="R33" s="62">
        <v>0</v>
      </c>
      <c r="S33" s="62">
        <v>0</v>
      </c>
      <c r="T33" s="62">
        <v>0</v>
      </c>
      <c r="U33" s="62">
        <v>79</v>
      </c>
      <c r="V33" s="62">
        <v>33</v>
      </c>
      <c r="W33" s="62">
        <v>0</v>
      </c>
      <c r="X33" s="62">
        <v>3</v>
      </c>
      <c r="Y33" s="62">
        <v>28</v>
      </c>
      <c r="Z33" s="62">
        <v>0</v>
      </c>
      <c r="AA33" s="62">
        <v>0</v>
      </c>
      <c r="AB33" s="62">
        <v>0</v>
      </c>
      <c r="AC33" s="62">
        <v>0</v>
      </c>
      <c r="AD33" s="62">
        <v>3</v>
      </c>
      <c r="AE33" s="62">
        <v>22</v>
      </c>
      <c r="AF33" s="62">
        <v>8</v>
      </c>
      <c r="AG33" s="62">
        <v>11</v>
      </c>
      <c r="AH33" s="62">
        <v>0</v>
      </c>
      <c r="AI33" s="62">
        <v>1122</v>
      </c>
      <c r="AJ33" s="62">
        <v>33</v>
      </c>
      <c r="AK33" s="62">
        <v>0</v>
      </c>
      <c r="AL33" s="62">
        <v>13</v>
      </c>
      <c r="AM33" s="62">
        <v>0</v>
      </c>
      <c r="AN33" s="62">
        <v>7</v>
      </c>
      <c r="AO33" s="60">
        <f t="shared" si="3"/>
        <v>1515</v>
      </c>
    </row>
    <row r="34" spans="3:41" x14ac:dyDescent="0.25">
      <c r="C34" s="34" t="s">
        <v>35</v>
      </c>
      <c r="D34" s="41">
        <v>0</v>
      </c>
      <c r="E34" s="41">
        <v>10</v>
      </c>
      <c r="F34" s="41">
        <v>0</v>
      </c>
      <c r="G34" s="41">
        <v>0</v>
      </c>
      <c r="H34" s="41">
        <v>1</v>
      </c>
      <c r="I34" s="41">
        <v>0</v>
      </c>
      <c r="J34" s="41">
        <v>10</v>
      </c>
      <c r="K34" s="41">
        <v>1</v>
      </c>
      <c r="L34" s="41">
        <v>2</v>
      </c>
      <c r="M34" s="41">
        <v>39</v>
      </c>
      <c r="N34" s="41">
        <v>0</v>
      </c>
      <c r="O34" s="41">
        <v>8</v>
      </c>
      <c r="P34" s="41">
        <v>28</v>
      </c>
      <c r="Q34" s="41">
        <v>22</v>
      </c>
      <c r="R34" s="41">
        <v>0</v>
      </c>
      <c r="S34" s="41">
        <v>0</v>
      </c>
      <c r="T34" s="41">
        <v>0</v>
      </c>
      <c r="U34" s="41">
        <v>17</v>
      </c>
      <c r="V34" s="41">
        <v>2</v>
      </c>
      <c r="W34" s="41">
        <v>0</v>
      </c>
      <c r="X34" s="41">
        <v>20</v>
      </c>
      <c r="Y34" s="41">
        <v>214</v>
      </c>
      <c r="Z34" s="41">
        <v>0</v>
      </c>
      <c r="AA34" s="41">
        <v>0</v>
      </c>
      <c r="AB34" s="41">
        <v>0</v>
      </c>
      <c r="AC34" s="41">
        <v>0</v>
      </c>
      <c r="AD34" s="41">
        <v>27</v>
      </c>
      <c r="AE34" s="41">
        <v>0</v>
      </c>
      <c r="AF34" s="41">
        <v>13</v>
      </c>
      <c r="AG34" s="41">
        <v>8</v>
      </c>
      <c r="AH34" s="41">
        <v>0</v>
      </c>
      <c r="AI34" s="41">
        <v>14</v>
      </c>
      <c r="AJ34" s="41">
        <v>27</v>
      </c>
      <c r="AK34" s="41">
        <v>0</v>
      </c>
      <c r="AL34" s="41">
        <v>37</v>
      </c>
      <c r="AM34" s="41">
        <v>0</v>
      </c>
      <c r="AN34" s="41">
        <v>4</v>
      </c>
      <c r="AO34" s="41">
        <f t="shared" si="3"/>
        <v>504</v>
      </c>
    </row>
    <row r="35" spans="3:41" x14ac:dyDescent="0.25">
      <c r="C35" s="31" t="s">
        <v>36</v>
      </c>
      <c r="D35" s="41">
        <v>0</v>
      </c>
      <c r="E35" s="41">
        <v>14</v>
      </c>
      <c r="F35" s="41">
        <v>0</v>
      </c>
      <c r="G35" s="41">
        <v>0</v>
      </c>
      <c r="H35" s="41">
        <v>0</v>
      </c>
      <c r="I35" s="41">
        <v>1</v>
      </c>
      <c r="J35" s="41">
        <v>0</v>
      </c>
      <c r="K35" s="41">
        <v>0</v>
      </c>
      <c r="L35" s="41">
        <v>0</v>
      </c>
      <c r="M35" s="41">
        <v>7</v>
      </c>
      <c r="N35" s="41">
        <v>0</v>
      </c>
      <c r="O35" s="41">
        <v>2</v>
      </c>
      <c r="P35" s="41">
        <v>7</v>
      </c>
      <c r="Q35" s="41">
        <v>2</v>
      </c>
      <c r="R35" s="41">
        <v>0</v>
      </c>
      <c r="S35" s="41">
        <v>0</v>
      </c>
      <c r="T35" s="41">
        <v>0</v>
      </c>
      <c r="U35" s="41">
        <v>29</v>
      </c>
      <c r="V35" s="41">
        <v>178</v>
      </c>
      <c r="W35" s="41">
        <v>0</v>
      </c>
      <c r="X35" s="41">
        <v>2</v>
      </c>
      <c r="Y35" s="41">
        <v>26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1</v>
      </c>
      <c r="AG35" s="41">
        <v>2</v>
      </c>
      <c r="AH35" s="41">
        <v>0</v>
      </c>
      <c r="AI35" s="41">
        <v>65</v>
      </c>
      <c r="AJ35" s="41">
        <v>15</v>
      </c>
      <c r="AK35" s="41">
        <v>0</v>
      </c>
      <c r="AL35" s="41">
        <v>11</v>
      </c>
      <c r="AM35" s="41">
        <v>0</v>
      </c>
      <c r="AN35" s="41">
        <v>9</v>
      </c>
      <c r="AO35" s="41">
        <f t="shared" si="3"/>
        <v>371</v>
      </c>
    </row>
    <row r="36" spans="3:41" x14ac:dyDescent="0.25">
      <c r="C36" s="31" t="s">
        <v>37</v>
      </c>
      <c r="D36" s="41">
        <v>0</v>
      </c>
      <c r="E36" s="41">
        <v>21</v>
      </c>
      <c r="F36" s="41">
        <v>0</v>
      </c>
      <c r="G36" s="41">
        <v>16</v>
      </c>
      <c r="H36" s="41">
        <v>9</v>
      </c>
      <c r="I36" s="41">
        <v>3</v>
      </c>
      <c r="J36" s="41">
        <v>3</v>
      </c>
      <c r="K36" s="41">
        <v>1</v>
      </c>
      <c r="L36" s="41">
        <v>1</v>
      </c>
      <c r="M36" s="41">
        <v>27</v>
      </c>
      <c r="N36" s="41">
        <v>0</v>
      </c>
      <c r="O36" s="41">
        <v>6</v>
      </c>
      <c r="P36" s="41">
        <v>43</v>
      </c>
      <c r="Q36" s="41">
        <v>15</v>
      </c>
      <c r="R36" s="41">
        <v>0</v>
      </c>
      <c r="S36" s="41">
        <v>1</v>
      </c>
      <c r="T36" s="41">
        <v>9</v>
      </c>
      <c r="U36" s="41">
        <v>143</v>
      </c>
      <c r="V36" s="41">
        <v>992</v>
      </c>
      <c r="W36" s="41">
        <v>0</v>
      </c>
      <c r="X36" s="41">
        <v>11</v>
      </c>
      <c r="Y36" s="41">
        <v>96</v>
      </c>
      <c r="Z36" s="41">
        <v>0</v>
      </c>
      <c r="AA36" s="41">
        <v>1</v>
      </c>
      <c r="AB36" s="41">
        <v>2</v>
      </c>
      <c r="AC36" s="41">
        <v>1</v>
      </c>
      <c r="AD36" s="41">
        <v>21</v>
      </c>
      <c r="AE36" s="41">
        <v>4</v>
      </c>
      <c r="AF36" s="41">
        <v>32</v>
      </c>
      <c r="AG36" s="41">
        <v>8</v>
      </c>
      <c r="AH36" s="41">
        <v>0</v>
      </c>
      <c r="AI36" s="41">
        <v>129</v>
      </c>
      <c r="AJ36" s="41">
        <v>25</v>
      </c>
      <c r="AK36" s="41">
        <v>1</v>
      </c>
      <c r="AL36" s="41">
        <v>28</v>
      </c>
      <c r="AM36" s="41">
        <v>1</v>
      </c>
      <c r="AN36" s="41">
        <v>28</v>
      </c>
      <c r="AO36" s="41">
        <f t="shared" si="3"/>
        <v>1678</v>
      </c>
    </row>
    <row r="37" spans="3:41" x14ac:dyDescent="0.25">
      <c r="C37" s="31" t="s">
        <v>38</v>
      </c>
      <c r="D37" s="63">
        <v>4</v>
      </c>
      <c r="E37" s="63">
        <v>301</v>
      </c>
      <c r="F37" s="63">
        <v>5</v>
      </c>
      <c r="G37" s="63">
        <v>111</v>
      </c>
      <c r="H37" s="63">
        <v>253</v>
      </c>
      <c r="I37" s="63">
        <v>67</v>
      </c>
      <c r="J37" s="63">
        <v>76</v>
      </c>
      <c r="K37" s="63">
        <v>40</v>
      </c>
      <c r="L37" s="63">
        <v>28</v>
      </c>
      <c r="M37" s="63">
        <v>732</v>
      </c>
      <c r="N37" s="63">
        <v>2</v>
      </c>
      <c r="O37" s="63">
        <v>141</v>
      </c>
      <c r="P37" s="63">
        <v>1099</v>
      </c>
      <c r="Q37" s="63">
        <v>766</v>
      </c>
      <c r="R37" s="63">
        <v>98</v>
      </c>
      <c r="S37" s="63">
        <v>185</v>
      </c>
      <c r="T37" s="63">
        <v>126</v>
      </c>
      <c r="U37" s="63">
        <v>1059</v>
      </c>
      <c r="V37" s="63">
        <v>333</v>
      </c>
      <c r="W37" s="21">
        <v>0</v>
      </c>
      <c r="X37" s="63">
        <v>226</v>
      </c>
      <c r="Y37" s="63">
        <v>1925</v>
      </c>
      <c r="Z37" s="63">
        <v>14</v>
      </c>
      <c r="AA37" s="63">
        <v>26</v>
      </c>
      <c r="AB37" s="63">
        <v>10</v>
      </c>
      <c r="AC37" s="63">
        <v>5</v>
      </c>
      <c r="AD37" s="63">
        <v>197</v>
      </c>
      <c r="AE37" s="63">
        <v>26</v>
      </c>
      <c r="AF37" s="63">
        <v>630</v>
      </c>
      <c r="AG37" s="63">
        <v>337</v>
      </c>
      <c r="AH37" s="63">
        <v>14</v>
      </c>
      <c r="AI37" s="63">
        <v>1011</v>
      </c>
      <c r="AJ37" s="63">
        <v>853</v>
      </c>
      <c r="AK37" s="63">
        <v>9</v>
      </c>
      <c r="AL37" s="63">
        <v>978</v>
      </c>
      <c r="AM37" s="63">
        <v>86</v>
      </c>
      <c r="AN37" s="63">
        <v>447</v>
      </c>
      <c r="AO37" s="41">
        <f t="shared" si="3"/>
        <v>12220</v>
      </c>
    </row>
    <row r="38" spans="3:41" x14ac:dyDescent="0.25">
      <c r="C38" s="31" t="s">
        <v>39</v>
      </c>
      <c r="D38" s="22">
        <v>4</v>
      </c>
      <c r="E38" s="22">
        <v>349</v>
      </c>
      <c r="F38" s="22">
        <v>6</v>
      </c>
      <c r="G38" s="22">
        <v>129</v>
      </c>
      <c r="H38" s="22">
        <v>282</v>
      </c>
      <c r="I38" s="22">
        <v>75</v>
      </c>
      <c r="J38" s="22">
        <v>102</v>
      </c>
      <c r="K38" s="22">
        <v>11</v>
      </c>
      <c r="L38" s="22">
        <v>9</v>
      </c>
      <c r="M38" s="22">
        <v>910</v>
      </c>
      <c r="N38" s="22">
        <v>1</v>
      </c>
      <c r="O38" s="22">
        <v>71</v>
      </c>
      <c r="P38" s="22">
        <v>714</v>
      </c>
      <c r="Q38" s="22">
        <v>553</v>
      </c>
      <c r="R38" s="22">
        <v>96</v>
      </c>
      <c r="S38" s="22">
        <v>68</v>
      </c>
      <c r="T38" s="22">
        <v>157</v>
      </c>
      <c r="U38" s="22">
        <v>1175</v>
      </c>
      <c r="V38" s="22">
        <v>325</v>
      </c>
      <c r="W38" s="22">
        <v>0</v>
      </c>
      <c r="X38" s="22">
        <v>348</v>
      </c>
      <c r="Y38" s="22">
        <v>2663</v>
      </c>
      <c r="Z38" s="22">
        <v>10</v>
      </c>
      <c r="AA38" s="22">
        <v>12</v>
      </c>
      <c r="AB38" s="22">
        <v>2</v>
      </c>
      <c r="AC38" s="22">
        <v>7</v>
      </c>
      <c r="AD38" s="22">
        <v>266</v>
      </c>
      <c r="AE38" s="22">
        <v>26</v>
      </c>
      <c r="AF38" s="22">
        <v>417</v>
      </c>
      <c r="AG38" s="22">
        <v>645</v>
      </c>
      <c r="AH38" s="22">
        <v>7</v>
      </c>
      <c r="AI38" s="22">
        <v>1495</v>
      </c>
      <c r="AJ38" s="22">
        <v>1096</v>
      </c>
      <c r="AK38" s="22">
        <v>10</v>
      </c>
      <c r="AL38" s="22">
        <v>1074</v>
      </c>
      <c r="AM38" s="22">
        <v>106</v>
      </c>
      <c r="AN38" s="22">
        <v>559</v>
      </c>
      <c r="AO38" s="41">
        <f t="shared" si="3"/>
        <v>13780</v>
      </c>
    </row>
    <row r="39" spans="3:41" x14ac:dyDescent="0.25">
      <c r="C39" s="32" t="s">
        <v>40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2</v>
      </c>
      <c r="N39" s="41">
        <v>0</v>
      </c>
      <c r="O39" s="41">
        <v>0</v>
      </c>
      <c r="P39" s="41">
        <v>2</v>
      </c>
      <c r="Q39" s="41">
        <v>2</v>
      </c>
      <c r="R39" s="41">
        <v>0</v>
      </c>
      <c r="S39" s="41">
        <v>0</v>
      </c>
      <c r="T39" s="41">
        <v>0</v>
      </c>
      <c r="U39" s="41">
        <v>2</v>
      </c>
      <c r="V39" s="41">
        <v>0</v>
      </c>
      <c r="W39" s="41">
        <v>0</v>
      </c>
      <c r="X39" s="41">
        <v>2</v>
      </c>
      <c r="Y39" s="41">
        <v>9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41">
        <v>0</v>
      </c>
      <c r="AH39" s="41">
        <v>0</v>
      </c>
      <c r="AI39" s="41">
        <v>1</v>
      </c>
      <c r="AJ39" s="41">
        <v>0</v>
      </c>
      <c r="AK39" s="41">
        <v>0</v>
      </c>
      <c r="AL39" s="41">
        <v>1</v>
      </c>
      <c r="AM39" s="41">
        <v>0</v>
      </c>
      <c r="AN39" s="41">
        <v>0</v>
      </c>
      <c r="AO39" s="41">
        <f t="shared" si="3"/>
        <v>21</v>
      </c>
    </row>
    <row r="40" spans="3:41" x14ac:dyDescent="0.25">
      <c r="C40" s="31" t="s">
        <v>41</v>
      </c>
      <c r="D40" s="64">
        <v>0</v>
      </c>
      <c r="E40" s="64">
        <v>38</v>
      </c>
      <c r="F40" s="64">
        <v>1</v>
      </c>
      <c r="G40" s="64">
        <v>37</v>
      </c>
      <c r="H40" s="64">
        <v>45</v>
      </c>
      <c r="I40" s="64">
        <v>43</v>
      </c>
      <c r="J40" s="64">
        <v>23</v>
      </c>
      <c r="K40" s="64">
        <v>2</v>
      </c>
      <c r="L40" s="64">
        <v>2</v>
      </c>
      <c r="M40" s="64">
        <v>175</v>
      </c>
      <c r="N40" s="64">
        <v>0</v>
      </c>
      <c r="O40" s="64">
        <v>17</v>
      </c>
      <c r="P40" s="64">
        <v>148</v>
      </c>
      <c r="Q40" s="64">
        <v>179</v>
      </c>
      <c r="R40" s="64">
        <v>9</v>
      </c>
      <c r="S40" s="64">
        <v>7</v>
      </c>
      <c r="T40" s="64">
        <v>35</v>
      </c>
      <c r="U40" s="64">
        <v>94</v>
      </c>
      <c r="V40" s="64">
        <v>45</v>
      </c>
      <c r="W40" s="64">
        <v>0</v>
      </c>
      <c r="X40" s="64">
        <v>57</v>
      </c>
      <c r="Y40" s="64">
        <v>293</v>
      </c>
      <c r="Z40" s="64">
        <v>1</v>
      </c>
      <c r="AA40" s="64">
        <v>2</v>
      </c>
      <c r="AB40" s="64">
        <v>1</v>
      </c>
      <c r="AC40" s="64">
        <v>2</v>
      </c>
      <c r="AD40" s="64">
        <v>41</v>
      </c>
      <c r="AE40" s="64">
        <v>2</v>
      </c>
      <c r="AF40" s="64">
        <v>101</v>
      </c>
      <c r="AG40" s="64">
        <v>139</v>
      </c>
      <c r="AH40" s="64">
        <v>2</v>
      </c>
      <c r="AI40" s="64">
        <v>151</v>
      </c>
      <c r="AJ40" s="64">
        <v>65</v>
      </c>
      <c r="AK40" s="64">
        <v>2</v>
      </c>
      <c r="AL40" s="64">
        <v>202</v>
      </c>
      <c r="AM40" s="64">
        <v>9</v>
      </c>
      <c r="AN40" s="64">
        <v>120</v>
      </c>
      <c r="AO40" s="41">
        <f t="shared" si="3"/>
        <v>2090</v>
      </c>
    </row>
    <row r="41" spans="3:41" x14ac:dyDescent="0.25">
      <c r="C41" s="31" t="s">
        <v>42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1</v>
      </c>
      <c r="J41" s="27">
        <v>1</v>
      </c>
      <c r="K41" s="27">
        <v>0</v>
      </c>
      <c r="L41" s="27">
        <v>0</v>
      </c>
      <c r="M41" s="27">
        <v>34</v>
      </c>
      <c r="N41" s="27">
        <v>0</v>
      </c>
      <c r="O41" s="27">
        <v>1</v>
      </c>
      <c r="P41" s="27">
        <v>1</v>
      </c>
      <c r="Q41" s="27">
        <v>4</v>
      </c>
      <c r="R41" s="27">
        <v>2</v>
      </c>
      <c r="S41" s="27">
        <v>1027</v>
      </c>
      <c r="T41" s="27">
        <v>1</v>
      </c>
      <c r="U41" s="27">
        <v>5</v>
      </c>
      <c r="V41" s="27">
        <v>0</v>
      </c>
      <c r="W41" s="27">
        <v>0</v>
      </c>
      <c r="X41" s="27">
        <v>1</v>
      </c>
      <c r="Y41" s="27">
        <v>14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12</v>
      </c>
      <c r="AG41" s="27">
        <v>1</v>
      </c>
      <c r="AH41" s="27">
        <v>0</v>
      </c>
      <c r="AI41" s="27">
        <v>5</v>
      </c>
      <c r="AJ41" s="27">
        <v>1</v>
      </c>
      <c r="AK41" s="27">
        <v>0</v>
      </c>
      <c r="AL41" s="27">
        <v>6</v>
      </c>
      <c r="AM41" s="65">
        <v>2</v>
      </c>
      <c r="AN41" s="65">
        <v>0</v>
      </c>
      <c r="AO41" s="41">
        <f t="shared" si="3"/>
        <v>1119</v>
      </c>
    </row>
    <row r="42" spans="3:41" x14ac:dyDescent="0.25">
      <c r="C42" s="31" t="s">
        <v>43</v>
      </c>
      <c r="D42" s="41">
        <v>0</v>
      </c>
      <c r="E42" s="41">
        <v>61</v>
      </c>
      <c r="F42" s="41">
        <v>0</v>
      </c>
      <c r="G42" s="41">
        <v>2</v>
      </c>
      <c r="H42" s="41">
        <v>1</v>
      </c>
      <c r="I42" s="41">
        <v>2</v>
      </c>
      <c r="J42" s="41">
        <v>6</v>
      </c>
      <c r="K42" s="41">
        <v>0</v>
      </c>
      <c r="L42" s="41">
        <v>0</v>
      </c>
      <c r="M42" s="41">
        <v>31</v>
      </c>
      <c r="N42" s="41">
        <v>0</v>
      </c>
      <c r="O42" s="41">
        <v>7</v>
      </c>
      <c r="P42" s="41">
        <v>11</v>
      </c>
      <c r="Q42" s="41">
        <v>10</v>
      </c>
      <c r="R42" s="41">
        <v>0</v>
      </c>
      <c r="S42" s="41">
        <v>0</v>
      </c>
      <c r="T42" s="41">
        <v>4</v>
      </c>
      <c r="U42" s="41">
        <v>992</v>
      </c>
      <c r="V42" s="41">
        <v>26</v>
      </c>
      <c r="W42" s="41">
        <v>0</v>
      </c>
      <c r="X42" s="41">
        <v>8</v>
      </c>
      <c r="Y42" s="41">
        <v>63</v>
      </c>
      <c r="Z42" s="41">
        <v>0</v>
      </c>
      <c r="AA42" s="41">
        <v>0</v>
      </c>
      <c r="AB42" s="41">
        <v>0</v>
      </c>
      <c r="AC42" s="41">
        <v>0</v>
      </c>
      <c r="AD42" s="41">
        <v>10</v>
      </c>
      <c r="AE42" s="41">
        <v>2</v>
      </c>
      <c r="AF42" s="41">
        <v>7</v>
      </c>
      <c r="AG42" s="41">
        <v>6</v>
      </c>
      <c r="AH42" s="41">
        <v>1</v>
      </c>
      <c r="AI42" s="41">
        <v>82</v>
      </c>
      <c r="AJ42" s="41">
        <v>25</v>
      </c>
      <c r="AK42" s="41">
        <v>0</v>
      </c>
      <c r="AL42" s="41">
        <v>13</v>
      </c>
      <c r="AM42" s="41">
        <v>6</v>
      </c>
      <c r="AN42" s="41">
        <v>21</v>
      </c>
      <c r="AO42" s="41">
        <f t="shared" ref="AO42:AO49" si="4">SUM(D42:AN42)</f>
        <v>1397</v>
      </c>
    </row>
    <row r="43" spans="3:41" x14ac:dyDescent="0.25">
      <c r="C43" s="31" t="s">
        <v>44</v>
      </c>
      <c r="D43" s="21">
        <v>0</v>
      </c>
      <c r="E43" s="21">
        <v>197</v>
      </c>
      <c r="F43" s="21">
        <v>0</v>
      </c>
      <c r="G43" s="21">
        <v>0</v>
      </c>
      <c r="H43" s="21">
        <v>0</v>
      </c>
      <c r="I43" s="21">
        <v>1</v>
      </c>
      <c r="J43" s="21">
        <v>1</v>
      </c>
      <c r="K43" s="21">
        <v>0</v>
      </c>
      <c r="L43" s="21">
        <v>0</v>
      </c>
      <c r="M43" s="21">
        <v>26</v>
      </c>
      <c r="N43" s="21">
        <v>0</v>
      </c>
      <c r="O43" s="21">
        <v>1</v>
      </c>
      <c r="P43" s="21">
        <v>21</v>
      </c>
      <c r="Q43" s="21">
        <v>9</v>
      </c>
      <c r="R43" s="21">
        <v>0</v>
      </c>
      <c r="S43" s="21">
        <v>0</v>
      </c>
      <c r="T43" s="21">
        <v>2</v>
      </c>
      <c r="U43" s="21">
        <v>114</v>
      </c>
      <c r="V43" s="21">
        <v>25</v>
      </c>
      <c r="W43" s="21">
        <v>0</v>
      </c>
      <c r="X43" s="21">
        <v>6</v>
      </c>
      <c r="Y43" s="21">
        <v>32</v>
      </c>
      <c r="Z43" s="21">
        <v>0</v>
      </c>
      <c r="AA43" s="21">
        <v>0</v>
      </c>
      <c r="AB43" s="21">
        <v>0</v>
      </c>
      <c r="AC43" s="21">
        <v>0</v>
      </c>
      <c r="AD43" s="21">
        <v>6</v>
      </c>
      <c r="AE43" s="21">
        <v>22</v>
      </c>
      <c r="AF43" s="21">
        <v>15</v>
      </c>
      <c r="AG43" s="21">
        <v>3</v>
      </c>
      <c r="AH43" s="21">
        <v>0</v>
      </c>
      <c r="AI43" s="21">
        <v>1094</v>
      </c>
      <c r="AJ43" s="21">
        <v>127</v>
      </c>
      <c r="AK43" s="21">
        <v>0</v>
      </c>
      <c r="AL43" s="21">
        <v>19</v>
      </c>
      <c r="AM43" s="21">
        <v>0</v>
      </c>
      <c r="AN43" s="21">
        <v>29</v>
      </c>
      <c r="AO43" s="41">
        <f t="shared" si="4"/>
        <v>1750</v>
      </c>
    </row>
    <row r="44" spans="3:41" x14ac:dyDescent="0.25">
      <c r="C44" s="31" t="s">
        <v>45</v>
      </c>
      <c r="D44" s="25">
        <v>0</v>
      </c>
      <c r="E44" s="25">
        <v>53</v>
      </c>
      <c r="F44" s="25">
        <v>0</v>
      </c>
      <c r="G44" s="25">
        <v>4</v>
      </c>
      <c r="H44" s="25">
        <v>16</v>
      </c>
      <c r="I44" s="25">
        <v>21</v>
      </c>
      <c r="J44" s="25">
        <v>17</v>
      </c>
      <c r="K44" s="25">
        <v>3</v>
      </c>
      <c r="L44" s="25">
        <v>0</v>
      </c>
      <c r="M44" s="25">
        <v>309</v>
      </c>
      <c r="N44" s="25">
        <v>0</v>
      </c>
      <c r="O44" s="25">
        <v>17</v>
      </c>
      <c r="P44" s="25">
        <v>163</v>
      </c>
      <c r="Q44" s="25">
        <v>80</v>
      </c>
      <c r="R44" s="25">
        <v>3</v>
      </c>
      <c r="S44" s="25">
        <v>3</v>
      </c>
      <c r="T44" s="25">
        <v>8</v>
      </c>
      <c r="U44" s="25">
        <v>223</v>
      </c>
      <c r="V44" s="25">
        <v>30</v>
      </c>
      <c r="W44" s="25">
        <v>0</v>
      </c>
      <c r="X44" s="25">
        <v>36</v>
      </c>
      <c r="Y44" s="25">
        <v>602</v>
      </c>
      <c r="Z44" s="25">
        <v>0</v>
      </c>
      <c r="AA44" s="25">
        <v>1</v>
      </c>
      <c r="AB44" s="25">
        <v>0</v>
      </c>
      <c r="AC44" s="25">
        <v>0</v>
      </c>
      <c r="AD44" s="25">
        <v>22</v>
      </c>
      <c r="AE44" s="25">
        <v>2</v>
      </c>
      <c r="AF44" s="25">
        <v>80</v>
      </c>
      <c r="AG44" s="25">
        <v>61</v>
      </c>
      <c r="AH44" s="25">
        <v>1</v>
      </c>
      <c r="AI44" s="25">
        <v>121</v>
      </c>
      <c r="AJ44" s="25">
        <v>125</v>
      </c>
      <c r="AK44" s="25">
        <v>1</v>
      </c>
      <c r="AL44" s="25">
        <v>100</v>
      </c>
      <c r="AM44" s="25">
        <v>7</v>
      </c>
      <c r="AN44" s="25">
        <v>64</v>
      </c>
      <c r="AO44" s="41">
        <f t="shared" si="4"/>
        <v>2173</v>
      </c>
    </row>
    <row r="45" spans="3:41" x14ac:dyDescent="0.25">
      <c r="C45" s="31" t="s">
        <v>46</v>
      </c>
      <c r="D45" s="22">
        <v>0</v>
      </c>
      <c r="E45" s="22">
        <v>71</v>
      </c>
      <c r="F45" s="22">
        <v>0</v>
      </c>
      <c r="G45" s="22">
        <v>0</v>
      </c>
      <c r="H45" s="22">
        <v>0</v>
      </c>
      <c r="I45" s="22">
        <v>0</v>
      </c>
      <c r="J45" s="22">
        <v>8</v>
      </c>
      <c r="K45" s="22">
        <v>0</v>
      </c>
      <c r="L45" s="22">
        <v>0</v>
      </c>
      <c r="M45" s="22">
        <v>13</v>
      </c>
      <c r="N45" s="22">
        <v>0</v>
      </c>
      <c r="O45" s="22">
        <v>0</v>
      </c>
      <c r="P45" s="22">
        <v>15</v>
      </c>
      <c r="Q45" s="22">
        <v>6</v>
      </c>
      <c r="R45" s="22">
        <v>0</v>
      </c>
      <c r="S45" s="22">
        <v>0</v>
      </c>
      <c r="T45" s="22">
        <v>6</v>
      </c>
      <c r="U45" s="22">
        <v>118</v>
      </c>
      <c r="V45" s="22">
        <v>20</v>
      </c>
      <c r="W45" s="22">
        <v>0</v>
      </c>
      <c r="X45" s="22">
        <v>5</v>
      </c>
      <c r="Y45" s="22">
        <v>28</v>
      </c>
      <c r="Z45" s="22">
        <v>0</v>
      </c>
      <c r="AA45" s="22">
        <v>0</v>
      </c>
      <c r="AB45" s="22">
        <v>0</v>
      </c>
      <c r="AC45" s="22">
        <v>0</v>
      </c>
      <c r="AD45" s="22">
        <v>4</v>
      </c>
      <c r="AE45" s="22">
        <v>10</v>
      </c>
      <c r="AF45" s="22">
        <v>0</v>
      </c>
      <c r="AG45" s="22">
        <v>2</v>
      </c>
      <c r="AH45" s="22">
        <v>0</v>
      </c>
      <c r="AI45" s="22">
        <v>597</v>
      </c>
      <c r="AJ45" s="22">
        <v>70</v>
      </c>
      <c r="AK45" s="22">
        <v>0</v>
      </c>
      <c r="AL45" s="22">
        <v>3</v>
      </c>
      <c r="AM45" s="22">
        <v>0</v>
      </c>
      <c r="AN45" s="22">
        <v>3</v>
      </c>
      <c r="AO45" s="41">
        <f t="shared" si="4"/>
        <v>979</v>
      </c>
    </row>
    <row r="46" spans="3:41" x14ac:dyDescent="0.25">
      <c r="C46" s="31" t="s">
        <v>47</v>
      </c>
      <c r="D46" s="21">
        <v>0</v>
      </c>
      <c r="E46" s="21">
        <v>10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2</v>
      </c>
      <c r="L46" s="21">
        <v>1</v>
      </c>
      <c r="M46" s="21">
        <v>42</v>
      </c>
      <c r="N46" s="21">
        <v>0</v>
      </c>
      <c r="O46" s="21">
        <v>28</v>
      </c>
      <c r="P46" s="21">
        <v>11</v>
      </c>
      <c r="Q46" s="21">
        <v>8</v>
      </c>
      <c r="R46" s="21">
        <v>0</v>
      </c>
      <c r="S46" s="21">
        <v>1</v>
      </c>
      <c r="T46" s="21">
        <v>0</v>
      </c>
      <c r="U46" s="21">
        <v>29</v>
      </c>
      <c r="V46" s="21">
        <v>1</v>
      </c>
      <c r="W46" s="21">
        <v>0</v>
      </c>
      <c r="X46" s="21">
        <v>14</v>
      </c>
      <c r="Y46" s="21">
        <v>204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1</v>
      </c>
      <c r="AG46" s="21">
        <v>9</v>
      </c>
      <c r="AH46" s="21">
        <v>0</v>
      </c>
      <c r="AI46" s="21">
        <v>15</v>
      </c>
      <c r="AJ46" s="21">
        <v>0</v>
      </c>
      <c r="AK46" s="21">
        <v>0</v>
      </c>
      <c r="AL46" s="21">
        <v>7</v>
      </c>
      <c r="AM46" s="21">
        <v>0</v>
      </c>
      <c r="AN46" s="21">
        <v>4</v>
      </c>
      <c r="AO46" s="41">
        <f t="shared" si="4"/>
        <v>387</v>
      </c>
    </row>
    <row r="47" spans="3:41" x14ac:dyDescent="0.25">
      <c r="C47" s="31" t="s">
        <v>48</v>
      </c>
      <c r="D47" s="21">
        <v>0</v>
      </c>
      <c r="E47" s="21">
        <v>17</v>
      </c>
      <c r="F47" s="21">
        <v>0</v>
      </c>
      <c r="G47" s="21">
        <v>4</v>
      </c>
      <c r="H47" s="21">
        <v>2</v>
      </c>
      <c r="I47" s="21">
        <v>1</v>
      </c>
      <c r="J47" s="21">
        <v>5</v>
      </c>
      <c r="K47" s="21">
        <v>0</v>
      </c>
      <c r="L47" s="21">
        <v>0</v>
      </c>
      <c r="M47" s="21">
        <v>27</v>
      </c>
      <c r="N47" s="21">
        <v>0</v>
      </c>
      <c r="O47" s="21">
        <v>7</v>
      </c>
      <c r="P47" s="21">
        <v>30</v>
      </c>
      <c r="Q47" s="21">
        <v>8</v>
      </c>
      <c r="R47" s="21">
        <v>1</v>
      </c>
      <c r="S47" s="21">
        <v>1</v>
      </c>
      <c r="T47" s="21">
        <v>2</v>
      </c>
      <c r="U47" s="21">
        <v>92</v>
      </c>
      <c r="V47" s="21">
        <v>712</v>
      </c>
      <c r="W47" s="21">
        <v>0</v>
      </c>
      <c r="X47" s="21">
        <v>4</v>
      </c>
      <c r="Y47" s="21">
        <v>45</v>
      </c>
      <c r="Z47" s="21">
        <v>0</v>
      </c>
      <c r="AA47" s="21">
        <v>2</v>
      </c>
      <c r="AB47" s="21">
        <v>2</v>
      </c>
      <c r="AC47" s="21">
        <v>2</v>
      </c>
      <c r="AD47" s="21">
        <v>4</v>
      </c>
      <c r="AE47" s="21">
        <v>4</v>
      </c>
      <c r="AF47" s="21">
        <v>5</v>
      </c>
      <c r="AG47" s="21">
        <v>3</v>
      </c>
      <c r="AH47" s="21">
        <v>1</v>
      </c>
      <c r="AI47" s="21">
        <v>209</v>
      </c>
      <c r="AJ47" s="21">
        <v>69</v>
      </c>
      <c r="AK47" s="21">
        <v>2</v>
      </c>
      <c r="AL47" s="21">
        <v>12</v>
      </c>
      <c r="AM47" s="21">
        <v>1</v>
      </c>
      <c r="AN47" s="21">
        <v>29</v>
      </c>
      <c r="AO47" s="41">
        <f t="shared" si="4"/>
        <v>1303</v>
      </c>
    </row>
    <row r="48" spans="3:41" x14ac:dyDescent="0.25">
      <c r="C48" s="31" t="s">
        <v>49</v>
      </c>
      <c r="D48" s="41">
        <v>1</v>
      </c>
      <c r="E48" s="41">
        <v>43</v>
      </c>
      <c r="F48" s="41">
        <v>0</v>
      </c>
      <c r="G48" s="41">
        <v>0</v>
      </c>
      <c r="H48" s="41">
        <v>0</v>
      </c>
      <c r="I48" s="41">
        <v>0</v>
      </c>
      <c r="J48" s="41">
        <v>1</v>
      </c>
      <c r="K48" s="41">
        <v>3</v>
      </c>
      <c r="L48" s="41">
        <v>0</v>
      </c>
      <c r="M48" s="41">
        <v>2</v>
      </c>
      <c r="N48" s="41">
        <v>0</v>
      </c>
      <c r="O48" s="41">
        <v>0</v>
      </c>
      <c r="P48" s="41">
        <v>20</v>
      </c>
      <c r="Q48" s="41">
        <v>2</v>
      </c>
      <c r="R48" s="41">
        <v>0</v>
      </c>
      <c r="S48" s="41">
        <v>0</v>
      </c>
      <c r="T48" s="41">
        <v>0</v>
      </c>
      <c r="U48" s="41">
        <v>30</v>
      </c>
      <c r="V48" s="41">
        <v>22</v>
      </c>
      <c r="W48" s="41">
        <v>0</v>
      </c>
      <c r="X48" s="41">
        <v>3</v>
      </c>
      <c r="Y48" s="41">
        <v>32</v>
      </c>
      <c r="Z48" s="41">
        <v>0</v>
      </c>
      <c r="AA48" s="41">
        <v>0</v>
      </c>
      <c r="AB48" s="41">
        <v>0</v>
      </c>
      <c r="AC48" s="41">
        <v>0</v>
      </c>
      <c r="AD48" s="41">
        <v>1</v>
      </c>
      <c r="AE48" s="41">
        <v>10</v>
      </c>
      <c r="AF48" s="41">
        <v>1</v>
      </c>
      <c r="AG48" s="41">
        <v>3</v>
      </c>
      <c r="AH48" s="41">
        <v>0</v>
      </c>
      <c r="AI48" s="41">
        <v>913</v>
      </c>
      <c r="AJ48" s="41">
        <v>11</v>
      </c>
      <c r="AK48" s="41">
        <v>0</v>
      </c>
      <c r="AL48" s="41">
        <v>1</v>
      </c>
      <c r="AM48" s="41">
        <v>1</v>
      </c>
      <c r="AN48" s="41">
        <v>1</v>
      </c>
      <c r="AO48" s="41">
        <f t="shared" si="4"/>
        <v>1101</v>
      </c>
    </row>
    <row r="49" spans="3:42" x14ac:dyDescent="0.25">
      <c r="C49" s="31" t="s">
        <v>50</v>
      </c>
      <c r="D49" s="41">
        <v>1</v>
      </c>
      <c r="E49" s="41">
        <v>27</v>
      </c>
      <c r="F49" s="41">
        <v>1</v>
      </c>
      <c r="G49" s="41">
        <v>12</v>
      </c>
      <c r="H49" s="41">
        <v>8</v>
      </c>
      <c r="I49" s="41">
        <v>21</v>
      </c>
      <c r="J49" s="41">
        <v>11</v>
      </c>
      <c r="K49" s="41">
        <v>3</v>
      </c>
      <c r="L49" s="41">
        <v>1</v>
      </c>
      <c r="M49" s="41">
        <v>288</v>
      </c>
      <c r="N49" s="41"/>
      <c r="O49" s="41">
        <v>11</v>
      </c>
      <c r="P49" s="41">
        <v>137</v>
      </c>
      <c r="Q49" s="41">
        <v>138</v>
      </c>
      <c r="R49" s="41">
        <v>12</v>
      </c>
      <c r="S49" s="41">
        <v>17</v>
      </c>
      <c r="T49" s="41">
        <v>12</v>
      </c>
      <c r="U49" s="41">
        <v>108</v>
      </c>
      <c r="V49" s="41">
        <v>22</v>
      </c>
      <c r="W49" s="41">
        <v>1</v>
      </c>
      <c r="X49" s="41">
        <v>29</v>
      </c>
      <c r="Y49" s="41">
        <v>413</v>
      </c>
      <c r="Z49" s="41">
        <v>1</v>
      </c>
      <c r="AA49" s="41">
        <v>3</v>
      </c>
      <c r="AB49" s="41">
        <v>1</v>
      </c>
      <c r="AC49" s="41">
        <v>1</v>
      </c>
      <c r="AD49" s="41">
        <v>11</v>
      </c>
      <c r="AE49" s="41">
        <v>1</v>
      </c>
      <c r="AF49" s="41">
        <v>96</v>
      </c>
      <c r="AG49" s="41">
        <v>58</v>
      </c>
      <c r="AH49" s="41">
        <v>1</v>
      </c>
      <c r="AI49" s="41">
        <v>67</v>
      </c>
      <c r="AJ49" s="41">
        <v>57</v>
      </c>
      <c r="AK49" s="41">
        <v>1</v>
      </c>
      <c r="AL49" s="41">
        <v>137</v>
      </c>
      <c r="AM49" s="41">
        <v>15</v>
      </c>
      <c r="AN49" s="41">
        <v>73</v>
      </c>
      <c r="AO49" s="41">
        <f t="shared" si="4"/>
        <v>1796</v>
      </c>
    </row>
    <row r="50" spans="3:42" x14ac:dyDescent="0.25">
      <c r="C50" s="45" t="s">
        <v>29</v>
      </c>
      <c r="D50" s="28">
        <f>SUM(D30:D49)</f>
        <v>20</v>
      </c>
      <c r="E50" s="28">
        <f t="shared" ref="E50:AN50" si="5">SUM(E30:E49)</f>
        <v>1731</v>
      </c>
      <c r="F50" s="28">
        <f t="shared" si="5"/>
        <v>17</v>
      </c>
      <c r="G50" s="28">
        <f t="shared" si="5"/>
        <v>463</v>
      </c>
      <c r="H50" s="28">
        <f t="shared" si="5"/>
        <v>1045</v>
      </c>
      <c r="I50" s="28">
        <f t="shared" si="5"/>
        <v>288</v>
      </c>
      <c r="J50" s="28">
        <f t="shared" si="5"/>
        <v>387</v>
      </c>
      <c r="K50" s="28">
        <f t="shared" si="5"/>
        <v>79</v>
      </c>
      <c r="L50" s="28">
        <f t="shared" si="5"/>
        <v>53</v>
      </c>
      <c r="M50" s="28">
        <f t="shared" si="5"/>
        <v>3482</v>
      </c>
      <c r="N50" s="28">
        <f t="shared" si="5"/>
        <v>4</v>
      </c>
      <c r="O50" s="28">
        <f t="shared" si="5"/>
        <v>347</v>
      </c>
      <c r="P50" s="28">
        <f t="shared" si="5"/>
        <v>3374</v>
      </c>
      <c r="Q50" s="28">
        <f t="shared" si="5"/>
        <v>2319</v>
      </c>
      <c r="R50" s="28">
        <f t="shared" si="5"/>
        <v>269</v>
      </c>
      <c r="S50" s="28">
        <f t="shared" si="5"/>
        <v>1346</v>
      </c>
      <c r="T50" s="28">
        <f t="shared" si="5"/>
        <v>587</v>
      </c>
      <c r="U50" s="28">
        <f t="shared" si="5"/>
        <v>5670</v>
      </c>
      <c r="V50" s="28">
        <f t="shared" si="5"/>
        <v>3097</v>
      </c>
      <c r="W50" s="28">
        <f t="shared" si="5"/>
        <v>1</v>
      </c>
      <c r="X50" s="28">
        <f t="shared" si="5"/>
        <v>1177</v>
      </c>
      <c r="Y50" s="28">
        <f t="shared" si="5"/>
        <v>9383</v>
      </c>
      <c r="Z50" s="28">
        <f t="shared" si="5"/>
        <v>45</v>
      </c>
      <c r="AA50" s="28">
        <f t="shared" si="5"/>
        <v>60</v>
      </c>
      <c r="AB50" s="28">
        <f t="shared" si="5"/>
        <v>26</v>
      </c>
      <c r="AC50" s="28">
        <f t="shared" si="5"/>
        <v>39</v>
      </c>
      <c r="AD50" s="28">
        <f t="shared" si="5"/>
        <v>1106</v>
      </c>
      <c r="AE50" s="28">
        <f t="shared" si="5"/>
        <v>155</v>
      </c>
      <c r="AF50" s="28">
        <f t="shared" si="5"/>
        <v>1818</v>
      </c>
      <c r="AG50" s="28">
        <f t="shared" si="5"/>
        <v>1710</v>
      </c>
      <c r="AH50" s="28">
        <f t="shared" si="5"/>
        <v>54</v>
      </c>
      <c r="AI50" s="28">
        <f t="shared" si="5"/>
        <v>8476</v>
      </c>
      <c r="AJ50" s="28">
        <f t="shared" si="5"/>
        <v>3392</v>
      </c>
      <c r="AK50" s="28">
        <f t="shared" si="5"/>
        <v>48</v>
      </c>
      <c r="AL50" s="28">
        <f t="shared" si="5"/>
        <v>3989</v>
      </c>
      <c r="AM50" s="28">
        <f t="shared" si="5"/>
        <v>356</v>
      </c>
      <c r="AN50" s="28">
        <f t="shared" si="5"/>
        <v>2724</v>
      </c>
      <c r="AO50" s="28">
        <f>SUM(AO30:AO49)</f>
        <v>59137</v>
      </c>
      <c r="AP50" s="37"/>
    </row>
    <row r="51" spans="3:42" x14ac:dyDescent="0.25">
      <c r="C51" s="45" t="s">
        <v>111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41"/>
    </row>
    <row r="52" spans="3:42" x14ac:dyDescent="0.25">
      <c r="C52" s="31" t="s">
        <v>52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5</v>
      </c>
      <c r="J52" s="41">
        <v>0</v>
      </c>
      <c r="K52" s="41">
        <v>0</v>
      </c>
      <c r="L52" s="41">
        <v>0</v>
      </c>
      <c r="M52" s="41">
        <v>46</v>
      </c>
      <c r="N52" s="41">
        <v>0</v>
      </c>
      <c r="O52" s="41">
        <v>2</v>
      </c>
      <c r="P52" s="41">
        <v>12</v>
      </c>
      <c r="Q52" s="41">
        <v>48</v>
      </c>
      <c r="R52" s="41">
        <v>0</v>
      </c>
      <c r="S52" s="41">
        <v>0</v>
      </c>
      <c r="T52" s="41">
        <v>0</v>
      </c>
      <c r="U52" s="41">
        <v>166</v>
      </c>
      <c r="V52" s="41">
        <v>1</v>
      </c>
      <c r="W52" s="41">
        <v>0</v>
      </c>
      <c r="X52" s="41">
        <v>0</v>
      </c>
      <c r="Y52" s="41">
        <v>139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1">
        <v>4</v>
      </c>
      <c r="AH52" s="41">
        <v>0</v>
      </c>
      <c r="AI52" s="41">
        <v>46</v>
      </c>
      <c r="AJ52" s="41">
        <v>43</v>
      </c>
      <c r="AK52" s="41">
        <v>0</v>
      </c>
      <c r="AL52" s="41">
        <v>22</v>
      </c>
      <c r="AM52" s="41">
        <v>0</v>
      </c>
      <c r="AN52" s="41">
        <v>17</v>
      </c>
      <c r="AO52" s="41">
        <f t="shared" ref="AO52:AO58" si="6">SUM(D52:AN52)</f>
        <v>551</v>
      </c>
    </row>
    <row r="53" spans="3:42" x14ac:dyDescent="0.25">
      <c r="C53" s="32" t="s">
        <v>53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3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4</v>
      </c>
      <c r="V53" s="41">
        <v>0</v>
      </c>
      <c r="W53" s="41">
        <v>0</v>
      </c>
      <c r="X53" s="41">
        <v>0</v>
      </c>
      <c r="Y53" s="41">
        <v>13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1">
        <v>0</v>
      </c>
      <c r="AH53" s="41">
        <v>0</v>
      </c>
      <c r="AI53" s="41">
        <v>3</v>
      </c>
      <c r="AJ53" s="41">
        <v>0</v>
      </c>
      <c r="AK53" s="41">
        <v>0</v>
      </c>
      <c r="AL53" s="41">
        <v>2</v>
      </c>
      <c r="AM53" s="41">
        <v>0</v>
      </c>
      <c r="AN53" s="41">
        <v>4</v>
      </c>
      <c r="AO53" s="41">
        <f t="shared" si="6"/>
        <v>29</v>
      </c>
    </row>
    <row r="54" spans="3:42" x14ac:dyDescent="0.25">
      <c r="C54" s="31" t="s">
        <v>54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3</v>
      </c>
      <c r="N54" s="41">
        <v>0</v>
      </c>
      <c r="O54" s="41">
        <v>0</v>
      </c>
      <c r="P54" s="41">
        <v>2</v>
      </c>
      <c r="Q54" s="41">
        <v>3</v>
      </c>
      <c r="R54" s="41">
        <v>0</v>
      </c>
      <c r="S54" s="41">
        <v>0</v>
      </c>
      <c r="T54" s="41">
        <v>0</v>
      </c>
      <c r="U54" s="41">
        <v>6</v>
      </c>
      <c r="V54" s="41">
        <v>0</v>
      </c>
      <c r="W54" s="41">
        <v>0</v>
      </c>
      <c r="X54" s="41">
        <v>0</v>
      </c>
      <c r="Y54" s="41">
        <v>10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1</v>
      </c>
      <c r="AG54" s="41">
        <v>0</v>
      </c>
      <c r="AH54" s="41">
        <v>0</v>
      </c>
      <c r="AI54" s="41">
        <v>3</v>
      </c>
      <c r="AJ54" s="41">
        <v>0</v>
      </c>
      <c r="AK54" s="41">
        <v>0</v>
      </c>
      <c r="AL54" s="41">
        <v>2</v>
      </c>
      <c r="AM54" s="41">
        <v>0</v>
      </c>
      <c r="AN54" s="41">
        <v>1</v>
      </c>
      <c r="AO54" s="41">
        <f t="shared" si="6"/>
        <v>31</v>
      </c>
    </row>
    <row r="55" spans="3:42" x14ac:dyDescent="0.25">
      <c r="C55" s="31" t="s">
        <v>55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41">
        <f t="shared" si="6"/>
        <v>0</v>
      </c>
    </row>
    <row r="56" spans="3:42" x14ac:dyDescent="0.25">
      <c r="C56" s="31" t="s">
        <v>56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6</v>
      </c>
      <c r="N56" s="41">
        <v>0</v>
      </c>
      <c r="O56" s="41">
        <v>0</v>
      </c>
      <c r="P56" s="41">
        <v>1</v>
      </c>
      <c r="Q56" s="41">
        <v>11</v>
      </c>
      <c r="R56" s="41">
        <v>0</v>
      </c>
      <c r="S56" s="41">
        <v>0</v>
      </c>
      <c r="T56" s="41">
        <v>0</v>
      </c>
      <c r="U56" s="41">
        <v>14</v>
      </c>
      <c r="V56" s="41">
        <v>1</v>
      </c>
      <c r="W56" s="41">
        <v>0</v>
      </c>
      <c r="X56" s="41">
        <v>0</v>
      </c>
      <c r="Y56" s="41">
        <v>28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1">
        <v>1</v>
      </c>
      <c r="AH56" s="41">
        <v>0</v>
      </c>
      <c r="AI56" s="41">
        <v>11</v>
      </c>
      <c r="AJ56" s="41">
        <v>8</v>
      </c>
      <c r="AK56" s="41">
        <v>0</v>
      </c>
      <c r="AL56" s="41">
        <v>7</v>
      </c>
      <c r="AM56" s="41">
        <v>0</v>
      </c>
      <c r="AN56" s="41">
        <v>10</v>
      </c>
      <c r="AO56" s="41">
        <f t="shared" si="6"/>
        <v>98</v>
      </c>
    </row>
    <row r="57" spans="3:42" x14ac:dyDescent="0.25">
      <c r="C57" s="31" t="s">
        <v>57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41">
        <f t="shared" si="6"/>
        <v>0</v>
      </c>
    </row>
    <row r="58" spans="3:42" x14ac:dyDescent="0.25">
      <c r="C58" s="31" t="s">
        <v>58</v>
      </c>
      <c r="D58" s="22">
        <v>0</v>
      </c>
      <c r="E58" s="41">
        <v>0</v>
      </c>
      <c r="F58" s="41">
        <v>0</v>
      </c>
      <c r="G58" s="41">
        <v>1</v>
      </c>
      <c r="H58" s="41">
        <v>1</v>
      </c>
      <c r="I58" s="41">
        <v>1</v>
      </c>
      <c r="J58" s="41">
        <v>0</v>
      </c>
      <c r="K58" s="41">
        <v>0</v>
      </c>
      <c r="L58" s="41">
        <v>0</v>
      </c>
      <c r="M58" s="41">
        <v>35</v>
      </c>
      <c r="N58" s="41">
        <v>0</v>
      </c>
      <c r="O58" s="41">
        <v>0</v>
      </c>
      <c r="P58" s="41">
        <v>9</v>
      </c>
      <c r="Q58" s="41">
        <v>22</v>
      </c>
      <c r="R58" s="41">
        <v>0</v>
      </c>
      <c r="S58" s="41">
        <v>0</v>
      </c>
      <c r="T58" s="41">
        <v>0</v>
      </c>
      <c r="U58" s="41">
        <v>24</v>
      </c>
      <c r="V58" s="41">
        <v>6</v>
      </c>
      <c r="W58" s="41">
        <v>0</v>
      </c>
      <c r="X58" s="41">
        <v>4</v>
      </c>
      <c r="Y58" s="41">
        <v>54</v>
      </c>
      <c r="Z58" s="41">
        <v>0</v>
      </c>
      <c r="AA58" s="41">
        <v>0</v>
      </c>
      <c r="AB58" s="41">
        <v>0</v>
      </c>
      <c r="AC58" s="41">
        <v>0</v>
      </c>
      <c r="AD58" s="41">
        <v>1</v>
      </c>
      <c r="AE58" s="41">
        <v>0</v>
      </c>
      <c r="AF58" s="41">
        <v>3</v>
      </c>
      <c r="AG58" s="41">
        <v>6</v>
      </c>
      <c r="AH58" s="41">
        <v>0</v>
      </c>
      <c r="AI58" s="41">
        <v>28</v>
      </c>
      <c r="AJ58" s="41">
        <v>10</v>
      </c>
      <c r="AK58" s="41">
        <v>0</v>
      </c>
      <c r="AL58" s="41">
        <v>15</v>
      </c>
      <c r="AM58" s="41">
        <v>1</v>
      </c>
      <c r="AN58" s="41">
        <v>19</v>
      </c>
      <c r="AO58" s="41">
        <f t="shared" si="6"/>
        <v>240</v>
      </c>
    </row>
    <row r="59" spans="3:42" x14ac:dyDescent="0.25">
      <c r="C59" s="45" t="s">
        <v>29</v>
      </c>
      <c r="D59" s="24">
        <f>SUM(D52:D58)</f>
        <v>0</v>
      </c>
      <c r="E59" s="24">
        <f t="shared" ref="E59:AN59" si="7">SUM(E52:E58)</f>
        <v>0</v>
      </c>
      <c r="F59" s="24">
        <f t="shared" si="7"/>
        <v>0</v>
      </c>
      <c r="G59" s="24">
        <f t="shared" si="7"/>
        <v>1</v>
      </c>
      <c r="H59" s="24">
        <f t="shared" si="7"/>
        <v>1</v>
      </c>
      <c r="I59" s="24">
        <f t="shared" si="7"/>
        <v>6</v>
      </c>
      <c r="J59" s="24">
        <f t="shared" si="7"/>
        <v>0</v>
      </c>
      <c r="K59" s="24">
        <f t="shared" si="7"/>
        <v>0</v>
      </c>
      <c r="L59" s="24">
        <f t="shared" si="7"/>
        <v>0</v>
      </c>
      <c r="M59" s="24">
        <f t="shared" si="7"/>
        <v>93</v>
      </c>
      <c r="N59" s="24">
        <f t="shared" si="7"/>
        <v>0</v>
      </c>
      <c r="O59" s="24">
        <f t="shared" si="7"/>
        <v>2</v>
      </c>
      <c r="P59" s="24">
        <f t="shared" si="7"/>
        <v>24</v>
      </c>
      <c r="Q59" s="24">
        <f t="shared" si="7"/>
        <v>84</v>
      </c>
      <c r="R59" s="24">
        <f t="shared" si="7"/>
        <v>0</v>
      </c>
      <c r="S59" s="24">
        <f t="shared" si="7"/>
        <v>0</v>
      </c>
      <c r="T59" s="24">
        <f t="shared" si="7"/>
        <v>0</v>
      </c>
      <c r="U59" s="24">
        <f t="shared" si="7"/>
        <v>214</v>
      </c>
      <c r="V59" s="24">
        <f t="shared" si="7"/>
        <v>8</v>
      </c>
      <c r="W59" s="24">
        <f t="shared" si="7"/>
        <v>0</v>
      </c>
      <c r="X59" s="24">
        <f t="shared" si="7"/>
        <v>4</v>
      </c>
      <c r="Y59" s="24">
        <f t="shared" si="7"/>
        <v>244</v>
      </c>
      <c r="Z59" s="24">
        <f t="shared" si="7"/>
        <v>0</v>
      </c>
      <c r="AA59" s="24">
        <f t="shared" si="7"/>
        <v>0</v>
      </c>
      <c r="AB59" s="24">
        <f t="shared" si="7"/>
        <v>0</v>
      </c>
      <c r="AC59" s="24">
        <f t="shared" si="7"/>
        <v>0</v>
      </c>
      <c r="AD59" s="24">
        <f t="shared" si="7"/>
        <v>1</v>
      </c>
      <c r="AE59" s="24">
        <f t="shared" si="7"/>
        <v>0</v>
      </c>
      <c r="AF59" s="24">
        <f t="shared" si="7"/>
        <v>4</v>
      </c>
      <c r="AG59" s="24">
        <f t="shared" si="7"/>
        <v>11</v>
      </c>
      <c r="AH59" s="24">
        <f t="shared" si="7"/>
        <v>0</v>
      </c>
      <c r="AI59" s="24">
        <f t="shared" si="7"/>
        <v>91</v>
      </c>
      <c r="AJ59" s="24">
        <f t="shared" si="7"/>
        <v>61</v>
      </c>
      <c r="AK59" s="24">
        <f t="shared" si="7"/>
        <v>0</v>
      </c>
      <c r="AL59" s="24">
        <f t="shared" si="7"/>
        <v>48</v>
      </c>
      <c r="AM59" s="24">
        <f t="shared" si="7"/>
        <v>1</v>
      </c>
      <c r="AN59" s="24">
        <f t="shared" si="7"/>
        <v>51</v>
      </c>
      <c r="AO59" s="24">
        <f>SUM(AO52:AO58)</f>
        <v>949</v>
      </c>
      <c r="AP59" s="38"/>
    </row>
    <row r="60" spans="3:42" x14ac:dyDescent="0.25">
      <c r="C60" s="45" t="s">
        <v>112</v>
      </c>
      <c r="D60" s="24">
        <f>SUM(D28,D50,D59)</f>
        <v>114</v>
      </c>
      <c r="E60" s="24">
        <f t="shared" ref="E60:AO60" si="8">SUM(E28,E50,E59)</f>
        <v>10581</v>
      </c>
      <c r="F60" s="24">
        <f t="shared" si="8"/>
        <v>250</v>
      </c>
      <c r="G60" s="24">
        <f t="shared" si="8"/>
        <v>3786</v>
      </c>
      <c r="H60" s="24">
        <f t="shared" si="8"/>
        <v>6799</v>
      </c>
      <c r="I60" s="24">
        <f t="shared" si="8"/>
        <v>806</v>
      </c>
      <c r="J60" s="24">
        <f t="shared" si="8"/>
        <v>3133</v>
      </c>
      <c r="K60" s="24">
        <f t="shared" si="8"/>
        <v>135</v>
      </c>
      <c r="L60" s="24">
        <f t="shared" si="8"/>
        <v>106</v>
      </c>
      <c r="M60" s="24">
        <f t="shared" si="8"/>
        <v>9054</v>
      </c>
      <c r="N60" s="24">
        <f t="shared" si="8"/>
        <v>13</v>
      </c>
      <c r="O60" s="24">
        <f t="shared" si="8"/>
        <v>1022</v>
      </c>
      <c r="P60" s="24">
        <f t="shared" si="8"/>
        <v>11801</v>
      </c>
      <c r="Q60" s="24">
        <f t="shared" si="8"/>
        <v>6573</v>
      </c>
      <c r="R60" s="24">
        <f t="shared" si="8"/>
        <v>1945</v>
      </c>
      <c r="S60" s="24">
        <f t="shared" si="8"/>
        <v>2453</v>
      </c>
      <c r="T60" s="24">
        <f t="shared" si="8"/>
        <v>3517</v>
      </c>
      <c r="U60" s="24">
        <f t="shared" si="8"/>
        <v>16907</v>
      </c>
      <c r="V60" s="24">
        <f t="shared" si="8"/>
        <v>9092</v>
      </c>
      <c r="W60" s="24">
        <f t="shared" si="8"/>
        <v>16</v>
      </c>
      <c r="X60" s="24">
        <f t="shared" si="8"/>
        <v>9643</v>
      </c>
      <c r="Y60" s="24">
        <f t="shared" si="8"/>
        <v>24114</v>
      </c>
      <c r="Z60" s="24">
        <f t="shared" si="8"/>
        <v>328</v>
      </c>
      <c r="AA60" s="24">
        <f t="shared" si="8"/>
        <v>400</v>
      </c>
      <c r="AB60" s="24">
        <f t="shared" si="8"/>
        <v>163</v>
      </c>
      <c r="AC60" s="24">
        <f t="shared" si="8"/>
        <v>314</v>
      </c>
      <c r="AD60" s="24">
        <f t="shared" si="8"/>
        <v>6242</v>
      </c>
      <c r="AE60" s="24">
        <f t="shared" si="8"/>
        <v>453</v>
      </c>
      <c r="AF60" s="24">
        <f t="shared" si="8"/>
        <v>7493</v>
      </c>
      <c r="AG60" s="24">
        <f t="shared" si="8"/>
        <v>8832</v>
      </c>
      <c r="AH60" s="24">
        <f t="shared" si="8"/>
        <v>187</v>
      </c>
      <c r="AI60" s="24">
        <f t="shared" si="8"/>
        <v>21608</v>
      </c>
      <c r="AJ60" s="24">
        <f t="shared" si="8"/>
        <v>8148</v>
      </c>
      <c r="AK60" s="24">
        <f t="shared" si="8"/>
        <v>489</v>
      </c>
      <c r="AL60" s="24">
        <f t="shared" si="8"/>
        <v>18105</v>
      </c>
      <c r="AM60" s="24">
        <f t="shared" si="8"/>
        <v>2590</v>
      </c>
      <c r="AN60" s="24">
        <f t="shared" si="8"/>
        <v>11101</v>
      </c>
      <c r="AO60" s="24">
        <f t="shared" si="8"/>
        <v>208313</v>
      </c>
    </row>
    <row r="61" spans="3:42" x14ac:dyDescent="0.25">
      <c r="C61" s="45" t="s">
        <v>113</v>
      </c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41"/>
    </row>
    <row r="62" spans="3:42" x14ac:dyDescent="0.25">
      <c r="C62" s="31" t="s">
        <v>61</v>
      </c>
      <c r="D62" s="43">
        <v>0</v>
      </c>
      <c r="E62" s="44">
        <v>653</v>
      </c>
      <c r="F62" s="43">
        <v>0</v>
      </c>
      <c r="G62" s="44">
        <v>6</v>
      </c>
      <c r="H62" s="44">
        <v>594</v>
      </c>
      <c r="I62" s="43">
        <v>0</v>
      </c>
      <c r="J62" s="44">
        <v>82</v>
      </c>
      <c r="K62" s="43">
        <v>0</v>
      </c>
      <c r="L62" s="43">
        <v>0</v>
      </c>
      <c r="M62" s="44">
        <v>199</v>
      </c>
      <c r="N62" s="43">
        <v>0</v>
      </c>
      <c r="O62" s="43">
        <v>0</v>
      </c>
      <c r="P62" s="44">
        <v>150</v>
      </c>
      <c r="Q62" s="44">
        <v>176</v>
      </c>
      <c r="R62" s="44">
        <v>1</v>
      </c>
      <c r="S62" s="43">
        <v>0</v>
      </c>
      <c r="T62" s="44">
        <v>182</v>
      </c>
      <c r="U62" s="44">
        <v>411</v>
      </c>
      <c r="V62" s="44">
        <v>44</v>
      </c>
      <c r="W62" s="43">
        <v>0</v>
      </c>
      <c r="X62" s="44">
        <v>226</v>
      </c>
      <c r="Y62" s="44">
        <v>1094</v>
      </c>
      <c r="Z62" s="43">
        <v>0</v>
      </c>
      <c r="AA62" s="43">
        <v>0</v>
      </c>
      <c r="AB62" s="43">
        <v>0</v>
      </c>
      <c r="AC62" s="43">
        <v>0</v>
      </c>
      <c r="AD62" s="44">
        <v>306</v>
      </c>
      <c r="AE62" s="44">
        <v>54</v>
      </c>
      <c r="AF62" s="44">
        <v>23</v>
      </c>
      <c r="AG62" s="44">
        <v>224</v>
      </c>
      <c r="AH62" s="43">
        <v>0</v>
      </c>
      <c r="AI62" s="44">
        <v>1754</v>
      </c>
      <c r="AJ62" s="43">
        <v>795</v>
      </c>
      <c r="AK62" s="44">
        <v>0</v>
      </c>
      <c r="AL62" s="44">
        <v>807</v>
      </c>
      <c r="AM62" s="44">
        <v>50</v>
      </c>
      <c r="AN62" s="44">
        <v>666</v>
      </c>
      <c r="AO62" s="41">
        <f t="shared" ref="AO62:AO69" si="9">SUM(D62:AN62)</f>
        <v>8497</v>
      </c>
    </row>
    <row r="63" spans="3:42" x14ac:dyDescent="0.25">
      <c r="C63" s="31" t="s">
        <v>62</v>
      </c>
      <c r="D63" s="66">
        <v>0</v>
      </c>
      <c r="E63" s="66">
        <v>52</v>
      </c>
      <c r="F63" s="66">
        <v>0</v>
      </c>
      <c r="G63" s="66">
        <v>3</v>
      </c>
      <c r="H63" s="66">
        <v>36</v>
      </c>
      <c r="I63" s="66">
        <v>1</v>
      </c>
      <c r="J63" s="66">
        <v>0</v>
      </c>
      <c r="K63" s="66">
        <v>0</v>
      </c>
      <c r="L63" s="66">
        <v>4</v>
      </c>
      <c r="M63" s="66">
        <v>7</v>
      </c>
      <c r="N63" s="66">
        <v>0</v>
      </c>
      <c r="O63" s="66">
        <v>21</v>
      </c>
      <c r="P63" s="66">
        <v>19</v>
      </c>
      <c r="Q63" s="66">
        <v>3</v>
      </c>
      <c r="R63" s="66">
        <v>1</v>
      </c>
      <c r="S63" s="66">
        <v>1</v>
      </c>
      <c r="T63" s="66">
        <v>8</v>
      </c>
      <c r="U63" s="66">
        <v>30</v>
      </c>
      <c r="V63" s="66">
        <v>3</v>
      </c>
      <c r="W63" s="66">
        <v>0</v>
      </c>
      <c r="X63" s="66">
        <v>4</v>
      </c>
      <c r="Y63" s="66">
        <v>157</v>
      </c>
      <c r="Z63" s="66">
        <v>0</v>
      </c>
      <c r="AA63" s="66">
        <v>0</v>
      </c>
      <c r="AB63" s="66">
        <v>0</v>
      </c>
      <c r="AC63" s="66">
        <v>0</v>
      </c>
      <c r="AD63" s="66">
        <v>80</v>
      </c>
      <c r="AE63" s="66">
        <v>0</v>
      </c>
      <c r="AF63" s="66">
        <v>3</v>
      </c>
      <c r="AG63" s="66">
        <v>13</v>
      </c>
      <c r="AH63" s="66">
        <v>0</v>
      </c>
      <c r="AI63" s="66">
        <v>48</v>
      </c>
      <c r="AJ63" s="66">
        <v>81</v>
      </c>
      <c r="AK63" s="66">
        <v>0</v>
      </c>
      <c r="AL63" s="66">
        <v>85</v>
      </c>
      <c r="AM63" s="66">
        <v>3</v>
      </c>
      <c r="AN63" s="66">
        <v>12</v>
      </c>
      <c r="AO63" s="41">
        <f t="shared" si="9"/>
        <v>675</v>
      </c>
    </row>
    <row r="64" spans="3:42" x14ac:dyDescent="0.25">
      <c r="C64" s="31" t="s">
        <v>63</v>
      </c>
      <c r="D64" s="66">
        <v>0</v>
      </c>
      <c r="E64" s="66">
        <v>0</v>
      </c>
      <c r="F64" s="66">
        <v>0</v>
      </c>
      <c r="G64" s="66">
        <v>0</v>
      </c>
      <c r="H64" s="66">
        <v>1</v>
      </c>
      <c r="I64" s="66">
        <v>0</v>
      </c>
      <c r="J64" s="66">
        <v>0</v>
      </c>
      <c r="K64" s="66">
        <v>0</v>
      </c>
      <c r="L64" s="66">
        <v>0</v>
      </c>
      <c r="M64" s="66">
        <v>31</v>
      </c>
      <c r="N64" s="66">
        <v>0</v>
      </c>
      <c r="O64" s="66">
        <v>5</v>
      </c>
      <c r="P64" s="66">
        <v>6</v>
      </c>
      <c r="Q64" s="66">
        <v>11</v>
      </c>
      <c r="R64" s="66">
        <v>0</v>
      </c>
      <c r="S64" s="66">
        <v>1</v>
      </c>
      <c r="T64" s="66">
        <v>0</v>
      </c>
      <c r="U64" s="66">
        <v>9</v>
      </c>
      <c r="V64" s="66">
        <v>75</v>
      </c>
      <c r="W64" s="66">
        <v>0</v>
      </c>
      <c r="X64" s="66">
        <v>1</v>
      </c>
      <c r="Y64" s="66">
        <v>13</v>
      </c>
      <c r="Z64" s="66">
        <v>0</v>
      </c>
      <c r="AA64" s="66">
        <v>0</v>
      </c>
      <c r="AB64" s="66">
        <v>0</v>
      </c>
      <c r="AC64" s="66">
        <v>0</v>
      </c>
      <c r="AD64" s="66">
        <v>1</v>
      </c>
      <c r="AE64" s="66">
        <v>0</v>
      </c>
      <c r="AF64" s="66">
        <v>14</v>
      </c>
      <c r="AG64" s="66">
        <v>1</v>
      </c>
      <c r="AH64" s="66">
        <v>0</v>
      </c>
      <c r="AI64" s="66">
        <v>17</v>
      </c>
      <c r="AJ64" s="66">
        <v>5</v>
      </c>
      <c r="AK64" s="66">
        <v>0</v>
      </c>
      <c r="AL64" s="66">
        <v>11</v>
      </c>
      <c r="AM64" s="66">
        <v>1</v>
      </c>
      <c r="AN64" s="66">
        <v>6</v>
      </c>
      <c r="AO64" s="41">
        <f t="shared" si="9"/>
        <v>209</v>
      </c>
    </row>
    <row r="65" spans="3:41" x14ac:dyDescent="0.25">
      <c r="C65" s="31" t="s">
        <v>64</v>
      </c>
      <c r="D65" s="67">
        <v>0</v>
      </c>
      <c r="E65" s="67">
        <v>486</v>
      </c>
      <c r="F65" s="67">
        <v>0</v>
      </c>
      <c r="G65" s="67">
        <v>0</v>
      </c>
      <c r="H65" s="67">
        <v>463</v>
      </c>
      <c r="I65" s="67">
        <v>0</v>
      </c>
      <c r="J65" s="67">
        <v>7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19</v>
      </c>
      <c r="U65" s="67">
        <v>397</v>
      </c>
      <c r="V65" s="67">
        <v>279</v>
      </c>
      <c r="W65" s="67">
        <v>0</v>
      </c>
      <c r="X65" s="67">
        <v>125</v>
      </c>
      <c r="Y65" s="67">
        <v>193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35</v>
      </c>
      <c r="AF65" s="67">
        <v>0</v>
      </c>
      <c r="AG65" s="67">
        <v>0</v>
      </c>
      <c r="AH65" s="67">
        <v>0</v>
      </c>
      <c r="AI65" s="67">
        <v>1240</v>
      </c>
      <c r="AJ65" s="67">
        <v>286</v>
      </c>
      <c r="AK65" s="67">
        <v>0</v>
      </c>
      <c r="AL65" s="67">
        <v>746</v>
      </c>
      <c r="AM65" s="67">
        <v>17</v>
      </c>
      <c r="AN65" s="67">
        <v>0</v>
      </c>
      <c r="AO65" s="41">
        <f t="shared" si="9"/>
        <v>4293</v>
      </c>
    </row>
    <row r="66" spans="3:41" x14ac:dyDescent="0.25">
      <c r="C66" s="31" t="s">
        <v>65</v>
      </c>
      <c r="D66" s="66">
        <v>0</v>
      </c>
      <c r="E66" s="66">
        <v>0</v>
      </c>
      <c r="F66" s="66">
        <v>0</v>
      </c>
      <c r="G66" s="66">
        <v>0</v>
      </c>
      <c r="H66" s="66">
        <v>2</v>
      </c>
      <c r="I66" s="66">
        <v>2</v>
      </c>
      <c r="J66" s="66">
        <v>9</v>
      </c>
      <c r="K66" s="66">
        <v>0</v>
      </c>
      <c r="L66" s="66">
        <v>0</v>
      </c>
      <c r="M66" s="66">
        <v>7</v>
      </c>
      <c r="N66" s="66">
        <v>0</v>
      </c>
      <c r="O66" s="66">
        <v>2</v>
      </c>
      <c r="P66" s="66">
        <v>8</v>
      </c>
      <c r="Q66" s="66">
        <v>11</v>
      </c>
      <c r="R66" s="66">
        <v>1</v>
      </c>
      <c r="S66" s="66">
        <v>0</v>
      </c>
      <c r="T66" s="66">
        <v>2</v>
      </c>
      <c r="U66" s="66">
        <v>0</v>
      </c>
      <c r="V66" s="66">
        <v>0</v>
      </c>
      <c r="W66" s="66">
        <v>0</v>
      </c>
      <c r="X66" s="66">
        <v>11</v>
      </c>
      <c r="Y66" s="66">
        <v>158</v>
      </c>
      <c r="Z66" s="66">
        <v>0</v>
      </c>
      <c r="AA66" s="66">
        <v>0</v>
      </c>
      <c r="AB66" s="66">
        <v>0</v>
      </c>
      <c r="AC66" s="66">
        <v>0</v>
      </c>
      <c r="AD66" s="66">
        <v>16</v>
      </c>
      <c r="AE66" s="66">
        <v>0</v>
      </c>
      <c r="AF66" s="66">
        <v>10</v>
      </c>
      <c r="AG66" s="66">
        <v>104</v>
      </c>
      <c r="AH66" s="66">
        <v>0</v>
      </c>
      <c r="AI66" s="66">
        <v>0</v>
      </c>
      <c r="AJ66" s="66">
        <v>0</v>
      </c>
      <c r="AK66" s="66">
        <v>0</v>
      </c>
      <c r="AL66" s="66">
        <v>73</v>
      </c>
      <c r="AM66" s="66">
        <v>1</v>
      </c>
      <c r="AN66" s="66">
        <v>0</v>
      </c>
      <c r="AO66" s="41">
        <f t="shared" si="9"/>
        <v>417</v>
      </c>
    </row>
    <row r="67" spans="3:41" x14ac:dyDescent="0.25">
      <c r="C67" s="31" t="s">
        <v>66</v>
      </c>
      <c r="D67" s="39">
        <v>0</v>
      </c>
      <c r="E67" s="39">
        <v>1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3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1</v>
      </c>
      <c r="V67" s="39">
        <v>0</v>
      </c>
      <c r="W67" s="39">
        <v>0</v>
      </c>
      <c r="X67" s="39">
        <v>0</v>
      </c>
      <c r="Y67" s="39">
        <v>34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1</v>
      </c>
      <c r="AG67" s="39">
        <v>11</v>
      </c>
      <c r="AH67" s="39">
        <v>0</v>
      </c>
      <c r="AI67" s="39">
        <v>0</v>
      </c>
      <c r="AJ67" s="39">
        <v>5</v>
      </c>
      <c r="AK67" s="39">
        <v>0</v>
      </c>
      <c r="AL67" s="39">
        <v>71</v>
      </c>
      <c r="AM67" s="39">
        <v>1</v>
      </c>
      <c r="AN67" s="39">
        <v>0</v>
      </c>
      <c r="AO67" s="41">
        <f t="shared" si="9"/>
        <v>128</v>
      </c>
    </row>
    <row r="68" spans="3:41" x14ac:dyDescent="0.25">
      <c r="C68" s="31" t="s">
        <v>67</v>
      </c>
      <c r="D68" s="40">
        <v>0</v>
      </c>
      <c r="E68" s="40">
        <v>2</v>
      </c>
      <c r="F68" s="40">
        <v>0</v>
      </c>
      <c r="G68" s="40">
        <v>0</v>
      </c>
      <c r="H68" s="40">
        <v>49</v>
      </c>
      <c r="I68" s="40">
        <v>1</v>
      </c>
      <c r="J68" s="40">
        <v>0</v>
      </c>
      <c r="K68" s="40">
        <v>0</v>
      </c>
      <c r="L68" s="40">
        <v>0</v>
      </c>
      <c r="M68" s="40">
        <v>30</v>
      </c>
      <c r="N68" s="40">
        <v>0</v>
      </c>
      <c r="O68" s="40">
        <v>0</v>
      </c>
      <c r="P68" s="40">
        <v>0</v>
      </c>
      <c r="Q68" s="40">
        <v>3</v>
      </c>
      <c r="R68" s="40">
        <v>0</v>
      </c>
      <c r="S68" s="40">
        <v>0</v>
      </c>
      <c r="T68" s="40">
        <v>0</v>
      </c>
      <c r="U68" s="40">
        <v>4</v>
      </c>
      <c r="V68" s="40">
        <v>1</v>
      </c>
      <c r="W68" s="40">
        <v>0</v>
      </c>
      <c r="X68" s="40">
        <v>0</v>
      </c>
      <c r="Y68" s="40">
        <v>72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2</v>
      </c>
      <c r="AH68" s="40">
        <v>0</v>
      </c>
      <c r="AI68" s="40">
        <v>1</v>
      </c>
      <c r="AJ68" s="40">
        <v>0</v>
      </c>
      <c r="AK68" s="40">
        <v>0</v>
      </c>
      <c r="AL68" s="40">
        <v>62</v>
      </c>
      <c r="AM68" s="40">
        <v>0</v>
      </c>
      <c r="AN68" s="40">
        <v>0</v>
      </c>
      <c r="AO68" s="41">
        <f t="shared" si="9"/>
        <v>227</v>
      </c>
    </row>
    <row r="69" spans="3:41" x14ac:dyDescent="0.25">
      <c r="C69" s="31" t="s">
        <v>68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39">
        <v>0</v>
      </c>
      <c r="W69" s="39">
        <v>0</v>
      </c>
      <c r="X69" s="39">
        <v>0</v>
      </c>
      <c r="Y69" s="39">
        <v>0</v>
      </c>
      <c r="Z69" s="39">
        <v>0</v>
      </c>
      <c r="AA69" s="39">
        <v>0</v>
      </c>
      <c r="AB69" s="39">
        <v>0</v>
      </c>
      <c r="AC69" s="39">
        <v>0</v>
      </c>
      <c r="AD69" s="39">
        <v>0</v>
      </c>
      <c r="AE69" s="39">
        <v>0</v>
      </c>
      <c r="AF69" s="39">
        <v>0</v>
      </c>
      <c r="AG69" s="39">
        <v>0</v>
      </c>
      <c r="AH69" s="39">
        <v>0</v>
      </c>
      <c r="AI69" s="39">
        <v>0</v>
      </c>
      <c r="AJ69" s="39">
        <v>0</v>
      </c>
      <c r="AK69" s="39">
        <v>1</v>
      </c>
      <c r="AL69" s="39">
        <v>0</v>
      </c>
      <c r="AM69" s="39">
        <v>0</v>
      </c>
      <c r="AN69" s="39">
        <v>2</v>
      </c>
      <c r="AO69" s="41">
        <f t="shared" si="9"/>
        <v>3</v>
      </c>
    </row>
    <row r="70" spans="3:41" x14ac:dyDescent="0.25">
      <c r="C70" s="45" t="s">
        <v>69</v>
      </c>
      <c r="D70" s="24">
        <f>SUM(D62:D69)</f>
        <v>0</v>
      </c>
      <c r="E70" s="24">
        <f t="shared" ref="E70:AN70" si="10">SUM(E62:E69)</f>
        <v>1194</v>
      </c>
      <c r="F70" s="24">
        <f t="shared" si="10"/>
        <v>0</v>
      </c>
      <c r="G70" s="24">
        <f t="shared" si="10"/>
        <v>9</v>
      </c>
      <c r="H70" s="24">
        <f t="shared" si="10"/>
        <v>1145</v>
      </c>
      <c r="I70" s="24">
        <f t="shared" si="10"/>
        <v>4</v>
      </c>
      <c r="J70" s="24">
        <f t="shared" si="10"/>
        <v>98</v>
      </c>
      <c r="K70" s="24">
        <f t="shared" si="10"/>
        <v>0</v>
      </c>
      <c r="L70" s="24">
        <f t="shared" si="10"/>
        <v>4</v>
      </c>
      <c r="M70" s="24">
        <f t="shared" si="10"/>
        <v>277</v>
      </c>
      <c r="N70" s="24">
        <f t="shared" si="10"/>
        <v>0</v>
      </c>
      <c r="O70" s="24">
        <f t="shared" si="10"/>
        <v>28</v>
      </c>
      <c r="P70" s="24">
        <f t="shared" si="10"/>
        <v>183</v>
      </c>
      <c r="Q70" s="24">
        <f t="shared" si="10"/>
        <v>204</v>
      </c>
      <c r="R70" s="24">
        <f t="shared" si="10"/>
        <v>3</v>
      </c>
      <c r="S70" s="24">
        <f t="shared" si="10"/>
        <v>2</v>
      </c>
      <c r="T70" s="24">
        <f t="shared" si="10"/>
        <v>211</v>
      </c>
      <c r="U70" s="24">
        <f t="shared" si="10"/>
        <v>852</v>
      </c>
      <c r="V70" s="24">
        <f t="shared" si="10"/>
        <v>402</v>
      </c>
      <c r="W70" s="24">
        <f t="shared" si="10"/>
        <v>0</v>
      </c>
      <c r="X70" s="24">
        <f t="shared" si="10"/>
        <v>367</v>
      </c>
      <c r="Y70" s="24">
        <f t="shared" si="10"/>
        <v>1721</v>
      </c>
      <c r="Z70" s="24">
        <f t="shared" si="10"/>
        <v>0</v>
      </c>
      <c r="AA70" s="24">
        <f t="shared" si="10"/>
        <v>0</v>
      </c>
      <c r="AB70" s="24">
        <f t="shared" si="10"/>
        <v>0</v>
      </c>
      <c r="AC70" s="24">
        <f t="shared" si="10"/>
        <v>0</v>
      </c>
      <c r="AD70" s="24">
        <f t="shared" si="10"/>
        <v>403</v>
      </c>
      <c r="AE70" s="24">
        <f t="shared" si="10"/>
        <v>89</v>
      </c>
      <c r="AF70" s="24">
        <f t="shared" si="10"/>
        <v>51</v>
      </c>
      <c r="AG70" s="24">
        <f t="shared" si="10"/>
        <v>355</v>
      </c>
      <c r="AH70" s="24">
        <f t="shared" si="10"/>
        <v>0</v>
      </c>
      <c r="AI70" s="24">
        <f t="shared" si="10"/>
        <v>3060</v>
      </c>
      <c r="AJ70" s="24">
        <f t="shared" si="10"/>
        <v>1172</v>
      </c>
      <c r="AK70" s="24">
        <f t="shared" si="10"/>
        <v>1</v>
      </c>
      <c r="AL70" s="24">
        <f t="shared" si="10"/>
        <v>1855</v>
      </c>
      <c r="AM70" s="24">
        <f t="shared" si="10"/>
        <v>73</v>
      </c>
      <c r="AN70" s="24">
        <f t="shared" si="10"/>
        <v>686</v>
      </c>
      <c r="AO70" s="24">
        <f>SUM(AO62:AO69)</f>
        <v>14449</v>
      </c>
    </row>
    <row r="71" spans="3:41" x14ac:dyDescent="0.25">
      <c r="C71" s="45" t="s">
        <v>70</v>
      </c>
      <c r="D71" s="28">
        <f>SUM(D60,D70)</f>
        <v>114</v>
      </c>
      <c r="E71" s="28">
        <f t="shared" ref="E71:AO71" si="11">SUM(E60,E70)</f>
        <v>11775</v>
      </c>
      <c r="F71" s="28">
        <f t="shared" si="11"/>
        <v>250</v>
      </c>
      <c r="G71" s="28">
        <f t="shared" si="11"/>
        <v>3795</v>
      </c>
      <c r="H71" s="28">
        <f t="shared" si="11"/>
        <v>7944</v>
      </c>
      <c r="I71" s="28">
        <f t="shared" si="11"/>
        <v>810</v>
      </c>
      <c r="J71" s="28">
        <f t="shared" si="11"/>
        <v>3231</v>
      </c>
      <c r="K71" s="28">
        <f t="shared" si="11"/>
        <v>135</v>
      </c>
      <c r="L71" s="28">
        <f t="shared" si="11"/>
        <v>110</v>
      </c>
      <c r="M71" s="28">
        <f t="shared" si="11"/>
        <v>9331</v>
      </c>
      <c r="N71" s="28">
        <f t="shared" si="11"/>
        <v>13</v>
      </c>
      <c r="O71" s="28">
        <f t="shared" si="11"/>
        <v>1050</v>
      </c>
      <c r="P71" s="28">
        <f t="shared" si="11"/>
        <v>11984</v>
      </c>
      <c r="Q71" s="28">
        <f t="shared" si="11"/>
        <v>6777</v>
      </c>
      <c r="R71" s="28">
        <f t="shared" si="11"/>
        <v>1948</v>
      </c>
      <c r="S71" s="28">
        <f t="shared" si="11"/>
        <v>2455</v>
      </c>
      <c r="T71" s="28">
        <f t="shared" si="11"/>
        <v>3728</v>
      </c>
      <c r="U71" s="28">
        <f t="shared" si="11"/>
        <v>17759</v>
      </c>
      <c r="V71" s="28">
        <f t="shared" si="11"/>
        <v>9494</v>
      </c>
      <c r="W71" s="28">
        <f t="shared" si="11"/>
        <v>16</v>
      </c>
      <c r="X71" s="28">
        <f t="shared" si="11"/>
        <v>10010</v>
      </c>
      <c r="Y71" s="28">
        <f t="shared" si="11"/>
        <v>25835</v>
      </c>
      <c r="Z71" s="28">
        <f t="shared" si="11"/>
        <v>328</v>
      </c>
      <c r="AA71" s="28">
        <f t="shared" si="11"/>
        <v>400</v>
      </c>
      <c r="AB71" s="28">
        <f t="shared" si="11"/>
        <v>163</v>
      </c>
      <c r="AC71" s="28">
        <f t="shared" si="11"/>
        <v>314</v>
      </c>
      <c r="AD71" s="28">
        <f t="shared" si="11"/>
        <v>6645</v>
      </c>
      <c r="AE71" s="28">
        <f t="shared" si="11"/>
        <v>542</v>
      </c>
      <c r="AF71" s="28">
        <f t="shared" si="11"/>
        <v>7544</v>
      </c>
      <c r="AG71" s="28">
        <f t="shared" si="11"/>
        <v>9187</v>
      </c>
      <c r="AH71" s="28">
        <f t="shared" si="11"/>
        <v>187</v>
      </c>
      <c r="AI71" s="28">
        <f t="shared" si="11"/>
        <v>24668</v>
      </c>
      <c r="AJ71" s="28">
        <f t="shared" si="11"/>
        <v>9320</v>
      </c>
      <c r="AK71" s="28">
        <f t="shared" si="11"/>
        <v>490</v>
      </c>
      <c r="AL71" s="28">
        <f t="shared" si="11"/>
        <v>19960</v>
      </c>
      <c r="AM71" s="28">
        <f t="shared" si="11"/>
        <v>2663</v>
      </c>
      <c r="AN71" s="28">
        <f t="shared" si="11"/>
        <v>11787</v>
      </c>
      <c r="AO71" s="28">
        <f t="shared" si="11"/>
        <v>222762</v>
      </c>
    </row>
  </sheetData>
  <mergeCells count="4">
    <mergeCell ref="C2:AO2"/>
    <mergeCell ref="C3:AO3"/>
    <mergeCell ref="C5:AO5"/>
    <mergeCell ref="C6:AO6"/>
  </mergeCells>
  <pageMargins left="0.11" right="0.06" top="0.11" bottom="0.15" header="0.12" footer="0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</vt:lpstr>
      <vt:lpstr>Statewise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2017-08-01T07:27:48Z</dcterms:modified>
</cp:coreProperties>
</file>