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7710"/>
  </bookViews>
  <sheets>
    <sheet name="ECB_FCCB" sheetId="1" r:id="rId1"/>
    <sheet name="RDB" sheetId="2" r:id="rId2"/>
  </sheets>
  <calcPr calcId="145621"/>
</workbook>
</file>

<file path=xl/calcChain.xml><?xml version="1.0" encoding="utf-8"?>
<calcChain xmlns="http://schemas.openxmlformats.org/spreadsheetml/2006/main">
  <c r="G11" i="2" l="1"/>
  <c r="F11" i="2"/>
  <c r="G7" i="2"/>
  <c r="G12" i="2" s="1"/>
  <c r="F7" i="2"/>
  <c r="F12" i="2" s="1"/>
  <c r="F57" i="1" l="1"/>
  <c r="F51" i="1"/>
  <c r="F58" i="1" s="1"/>
</calcChain>
</file>

<file path=xl/sharedStrings.xml><?xml version="1.0" encoding="utf-8"?>
<sst xmlns="http://schemas.openxmlformats.org/spreadsheetml/2006/main" count="317" uniqueCount="132">
  <si>
    <t>Data on ECB/FCCB for the month of January 2018</t>
  </si>
  <si>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</si>
  <si>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</si>
  <si>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</si>
  <si>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</si>
  <si>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</si>
  <si>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</si>
  <si>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</si>
  <si>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</si>
  <si>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 xml:space="preserve">ECB </t>
  </si>
  <si>
    <t>Orbis (India) Private Limited</t>
  </si>
  <si>
    <t>Others Electrical Electronic Goods &amp; Machinery</t>
  </si>
  <si>
    <t>General Corporate Purpose</t>
  </si>
  <si>
    <t>5 Years 0 Months</t>
  </si>
  <si>
    <t>Foreign Collaborator / Foreign Equity Holder</t>
  </si>
  <si>
    <t>Bellsonica Auto Component India Private Limited</t>
  </si>
  <si>
    <t>Automobiles</t>
  </si>
  <si>
    <t>Modernisation</t>
  </si>
  <si>
    <t>4 Years 1 Months</t>
  </si>
  <si>
    <t>Other Commercial Banks</t>
  </si>
  <si>
    <t>Digicon Electronics Private Limited</t>
  </si>
  <si>
    <t>Electrical Goods</t>
  </si>
  <si>
    <t>Import of Capital Goods</t>
  </si>
  <si>
    <t>6 Years 6 Months</t>
  </si>
  <si>
    <t>Fourth Partner Energy Private Limited</t>
  </si>
  <si>
    <t>Power Generation, Transmission &amp; Distribution</t>
  </si>
  <si>
    <t>Working Capital</t>
  </si>
  <si>
    <t>3 Years 0 Months</t>
  </si>
  <si>
    <t>Overseas long term investor</t>
  </si>
  <si>
    <t xml:space="preserve">CDM Smith India Private Limited </t>
  </si>
  <si>
    <t>Technical Engineering &amp; Consultancy Services</t>
  </si>
  <si>
    <t>3 Years 2 Months</t>
  </si>
  <si>
    <t>Smart-M Technovations Pvt Ltd</t>
  </si>
  <si>
    <t>New Project</t>
  </si>
  <si>
    <t>7 Years 1 Months</t>
  </si>
  <si>
    <t>Others(Financial Institution)</t>
  </si>
  <si>
    <t>Yingtong Electronic Technology India Pvt Ltd</t>
  </si>
  <si>
    <t>5 Years 4 Months</t>
  </si>
  <si>
    <t>Mera Gao Micro Grid Power Pvt Ltd</t>
  </si>
  <si>
    <t>5 Years 6 Months</t>
  </si>
  <si>
    <t>Daido India Private Limited</t>
  </si>
  <si>
    <t>Auto Accessories &amp; Parts</t>
  </si>
  <si>
    <t>Tsujikawa India Private Limited</t>
  </si>
  <si>
    <t>Machine Tools</t>
  </si>
  <si>
    <t>8 Years 7 Months</t>
  </si>
  <si>
    <t>Patton Refrigeration India Private Limited</t>
  </si>
  <si>
    <t>Miscellaneous Manufacturing</t>
  </si>
  <si>
    <t>9 Years 10 Months</t>
  </si>
  <si>
    <t>Ratek Pheon Friction Technologies Private Limited</t>
  </si>
  <si>
    <t xml:space="preserve">Srei Equipment Finance Limited </t>
  </si>
  <si>
    <t>Financial Services</t>
  </si>
  <si>
    <t>On-lending/Sub-lending.</t>
  </si>
  <si>
    <t>KHM Drive Systems Private Limited</t>
  </si>
  <si>
    <t>Leasing company</t>
  </si>
  <si>
    <t>Ultratech Cement Limited</t>
  </si>
  <si>
    <t>Cement</t>
  </si>
  <si>
    <t>Anofol Far East Anodizing Private Limited</t>
  </si>
  <si>
    <t>5 Years 3 Months</t>
  </si>
  <si>
    <t>Mailhem Ikos Environment Private Limited</t>
  </si>
  <si>
    <t>7 Years 3 Months</t>
  </si>
  <si>
    <t>Legero United Shoes India Private Limited</t>
  </si>
  <si>
    <t>Leather &amp; Leather Products</t>
  </si>
  <si>
    <t>Rupee Expenditure Loc.CG</t>
  </si>
  <si>
    <t>5 Years 2 Months</t>
  </si>
  <si>
    <t>Renew Wind Energy Sipla Private Limited</t>
  </si>
  <si>
    <t>Refinancing of Rupee loans</t>
  </si>
  <si>
    <t>11 Years 8 Months</t>
  </si>
  <si>
    <t>Multilateral Financial Institution</t>
  </si>
  <si>
    <t>Gewis Renewpower Private Limited</t>
  </si>
  <si>
    <t>Closure Systems International India Private Limited</t>
  </si>
  <si>
    <t>Bitumag Industries Private Limited</t>
  </si>
  <si>
    <t>10 Years 0 Months</t>
  </si>
  <si>
    <t>Tecumseh Products India Private Limited</t>
  </si>
  <si>
    <t>5 Years 1 Months</t>
  </si>
  <si>
    <t>A.W.Faber-Castell (India) Private Limited</t>
  </si>
  <si>
    <t>6 Years 8 Months</t>
  </si>
  <si>
    <t>I G Petrochemicals Limited</t>
  </si>
  <si>
    <t>Others Chemicals &amp; Allied Products</t>
  </si>
  <si>
    <t>Others(Export Finance bank)</t>
  </si>
  <si>
    <t>ACG Associated Capsules Private Limited</t>
  </si>
  <si>
    <t>Medicines &amp; Pharmaceuticals</t>
  </si>
  <si>
    <t>Overseas Acquisition</t>
  </si>
  <si>
    <t>4 Years 0 Months</t>
  </si>
  <si>
    <t>MS Seisakusho India Private Limited</t>
  </si>
  <si>
    <t>Others Machinery &amp; Tools</t>
  </si>
  <si>
    <t>6 Years 11 Months</t>
  </si>
  <si>
    <t>Fristam Pumps (India) Private Limited</t>
  </si>
  <si>
    <t>6 Years 5 Months</t>
  </si>
  <si>
    <t>Dy Auto India Private Limited</t>
  </si>
  <si>
    <t>3 Years 7 Months</t>
  </si>
  <si>
    <t>Srei Equipment Finance Limited</t>
  </si>
  <si>
    <t>Government Owned Development Financial Institution</t>
  </si>
  <si>
    <t>Massilly India Packaging Private Limited</t>
  </si>
  <si>
    <t>Non-Ferrous</t>
  </si>
  <si>
    <t>Ryker Base Private Limited</t>
  </si>
  <si>
    <t>Inventaa Industries Private Limited</t>
  </si>
  <si>
    <t>Others (GIFT City)</t>
  </si>
  <si>
    <t>Mero Asia Pacific Engineering Private Limited</t>
  </si>
  <si>
    <t>Construction &amp; Turn-key Projects</t>
  </si>
  <si>
    <t>Sunwoda Electronic India Private Limited</t>
  </si>
  <si>
    <t>Nagata Auto Engineering India Private Limited</t>
  </si>
  <si>
    <t>4 Years 6 Months</t>
  </si>
  <si>
    <t>Mbb Labs Private Limited</t>
  </si>
  <si>
    <t>Software Development Services</t>
  </si>
  <si>
    <t xml:space="preserve">Exotic Fruits Private Limited </t>
  </si>
  <si>
    <t>Others Agricultural Products</t>
  </si>
  <si>
    <t>E &amp; H Precision India Private Limited</t>
  </si>
  <si>
    <t xml:space="preserve">Belden India Private Limited </t>
  </si>
  <si>
    <t>Cables</t>
  </si>
  <si>
    <t>9 Years 7 Months</t>
  </si>
  <si>
    <t>ADM Agro Industries India Private Limited</t>
  </si>
  <si>
    <t>Food</t>
  </si>
  <si>
    <t>4 Years 11 Months</t>
  </si>
  <si>
    <t>Gardner Aerospace Bengaluru Private Limited</t>
  </si>
  <si>
    <t>Others Metal &amp; Metal Products</t>
  </si>
  <si>
    <t>3 Years 8 Months</t>
  </si>
  <si>
    <t>Total Automatic Route</t>
  </si>
  <si>
    <t>II APPROVAL ROUTE*</t>
  </si>
  <si>
    <t>BW Global United LPG India Private Limited</t>
  </si>
  <si>
    <t>Transport</t>
  </si>
  <si>
    <t>7 Years 0 Months</t>
  </si>
  <si>
    <t>Supplier of equipment</t>
  </si>
  <si>
    <t>Shapoorji Pallonji Forbes Shipping Limited</t>
  </si>
  <si>
    <t>Transport Services</t>
  </si>
  <si>
    <t>Indian commercial bank branch abroad</t>
  </si>
  <si>
    <t>Total Approval Route</t>
  </si>
  <si>
    <t>Total</t>
  </si>
  <si>
    <t>* Based on applications for ECB/Foreign Currency Convertible Bonds (FCCBs) which have been allotted loan registration number during the period.</t>
  </si>
  <si>
    <t xml:space="preserve">Data on RDB for the month of January 2018 </t>
  </si>
  <si>
    <t>RDB</t>
  </si>
  <si>
    <t>Loan Amount in INR</t>
  </si>
  <si>
    <t>* Based on applications for Rupee Denominated Bond which have been allotted loan registration number during the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</si>
</sst>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??_ ;_ @_ "/>
    <numFmt numFmtId="165" formatCode="#,##0;[Red]#,##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horizontal="right" vertical="top" wrapText="1"/>
    </xf>
    <xf numFmtId="1" fontId="5" fillId="2" borderId="1" xfId="0" applyNumberFormat="1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 applyProtection="1">
      <alignment horizontal="center" vertical="top"/>
    </xf>
    <xf numFmtId="15" fontId="5" fillId="2" borderId="1" xfId="0" applyNumberFormat="1" applyFont="1" applyFill="1" applyBorder="1" applyAlignment="1" applyProtection="1">
      <alignment vertical="top"/>
    </xf>
    <xf numFmtId="1" fontId="5" fillId="2" borderId="1" xfId="0" applyNumberFormat="1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justify" vertical="top"/>
    </xf>
    <xf numFmtId="0" fontId="6" fillId="2" borderId="1" xfId="0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horizontal="right" vertical="top" wrapText="1"/>
    </xf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3" fontId="6" fillId="2" borderId="1" xfId="0" applyNumberFormat="1" applyFont="1" applyFill="1" applyBorder="1" applyAlignment="1">
      <alignment horizontal="right" vertical="top" wrapText="1"/>
    </xf>
    <xf numFmtId="1" fontId="5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right" vertical="top"/>
    </xf>
    <xf numFmtId="165" fontId="9" fillId="2" borderId="1" xfId="0" applyNumberFormat="1" applyFont="1" applyFill="1" applyBorder="1" applyAlignment="1">
      <alignment wrapText="1"/>
    </xf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/>
    <xf numFmtId="0" fontId="8" fillId="2" borderId="1" xfId="0" applyFont="1" applyFill="1" applyBorder="1"/>
    <xf numFmtId="0" fontId="9" fillId="2" borderId="1" xfId="3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center" vertical="top" wrapText="1"/>
    </xf>
    <xf numFmtId="3" fontId="9" fillId="2" borderId="1" xfId="2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166" fontId="10" fillId="2" borderId="1" xfId="1" applyNumberFormat="1" applyFont="1" applyFill="1" applyBorder="1" applyAlignment="1">
      <alignment horizontal="right"/>
    </xf>
    <xf numFmtId="1" fontId="8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0" fontId="11" fillId="2" borderId="1" xfId="0" applyFont="1" applyFill="1" applyBorder="1" applyAlignment="1"/>
    <xf numFmtId="0" fontId="2" fillId="2" borderId="1" xfId="0" applyFont="1" applyFill="1" applyBorder="1"/>
    <xf numFmtId="0" fontId="9" fillId="2" borderId="1" xfId="2" applyFont="1" applyFill="1" applyBorder="1" applyAlignment="1">
      <alignment horizontal="left"/>
    </xf>
    <xf numFmtId="0" fontId="0" fillId="2" borderId="0" xfId="0" applyFill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justify" vertical="top" wrapText="1"/>
    </xf>
    <xf numFmtId="166" fontId="10" fillId="2" borderId="1" xfId="1" applyNumberFormat="1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justify" vertical="top" wrapText="1"/>
    </xf>
    <xf numFmtId="1" fontId="8" fillId="2" borderId="1" xfId="0" applyNumberFormat="1" applyFont="1" applyFill="1" applyBorder="1" applyAlignment="1">
      <alignment horizontal="justify" vertical="top" wrapText="1"/>
    </xf>
    <xf numFmtId="0" fontId="12" fillId="2" borderId="1" xfId="0" applyFont="1" applyFill="1" applyBorder="1" applyAlignment="1"/>
    <xf numFmtId="3" fontId="9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vertical="top"/>
    </xf>
    <xf numFmtId="165" fontId="8" fillId="2" borderId="0" xfId="0" applyNumberFormat="1" applyFont="1" applyFill="1"/>
    <xf numFmtId="166" fontId="11" fillId="2" borderId="1" xfId="1" applyNumberFormat="1" applyFont="1" applyFill="1" applyBorder="1" applyAlignment="1">
      <alignment horizontal="right" wrapText="1"/>
    </xf>
    <xf numFmtId="15" fontId="5" fillId="2" borderId="1" xfId="0" applyNumberFormat="1" applyFont="1" applyFill="1" applyBorder="1" applyAlignment="1" applyProtection="1">
      <alignment vertical="top" wrapText="1"/>
    </xf>
    <xf numFmtId="15" fontId="5" fillId="2" borderId="1" xfId="0" applyNumberFormat="1" applyFont="1" applyFill="1" applyBorder="1" applyAlignment="1" applyProtection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9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2" name="TextBox 1"/>
        <xdr:cNvSpPr txBox="1"/>
      </xdr:nvSpPr>
      <xdr:spPr>
        <a:xfrm>
          <a:off x="7677150" y="1876425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0"/>
  <sheetViews>
    <sheetView tabSelected="1" zoomScale="85" zoomScaleNormal="85" workbookViewId="0">
      <selection activeCell="A2" sqref="A2"/>
    </sheetView>
  </sheetViews>
  <sheetFormatPr defaultRowHeight="14.25" x14ac:dyDescent="0.2"/>
  <cols>
    <col min="1" max="1" width="4" style="1" customWidth="1"/>
    <col min="2" max="2" width="7.28515625" style="2" customWidth="1"/>
    <col min="3" max="3" width="7" style="1" customWidth="1"/>
    <col min="4" max="4" width="45.140625" style="1" customWidth="1"/>
    <col min="5" max="5" width="42.5703125" style="1" customWidth="1"/>
    <col min="6" max="6" width="20.140625" style="1" customWidth="1"/>
    <col min="7" max="7" width="27.5703125" style="1" bestFit="1" customWidth="1"/>
    <col min="8" max="8" width="18.85546875" style="1" bestFit="1" customWidth="1"/>
    <col min="9" max="9" width="45.42578125" style="1" customWidth="1"/>
    <col min="10" max="16384" width="9.140625" style="1"/>
  </cols>
  <sheetData>
    <row r="2" spans="2:9" ht="15" x14ac:dyDescent="0.25">
      <c r="B2" s="3"/>
      <c r="C2" s="64" t="s">
        <v>0</v>
      </c>
      <c r="D2" s="64"/>
      <c r="E2" s="64"/>
      <c r="F2" s="64"/>
      <c r="G2" s="64"/>
      <c r="H2" s="64"/>
      <c r="I2" s="64"/>
    </row>
    <row r="3" spans="2:9" ht="15" x14ac:dyDescent="0.25">
      <c r="B3" s="3"/>
      <c r="C3" s="65" t="s">
        <v>1</v>
      </c>
      <c r="D3" s="65"/>
      <c r="E3" s="65"/>
      <c r="F3" s="65"/>
      <c r="G3" s="65"/>
      <c r="H3" s="65"/>
      <c r="I3" s="65"/>
    </row>
    <row r="4" spans="2:9" ht="30" x14ac:dyDescent="0.2">
      <c r="B4" s="57"/>
      <c r="C4" s="58" t="s">
        <v>2</v>
      </c>
      <c r="D4" s="59" t="s">
        <v>3</v>
      </c>
      <c r="E4" s="59" t="s">
        <v>4</v>
      </c>
      <c r="F4" s="60" t="s">
        <v>5</v>
      </c>
      <c r="G4" s="59" t="s">
        <v>6</v>
      </c>
      <c r="H4" s="61" t="s">
        <v>7</v>
      </c>
      <c r="I4" s="61" t="s">
        <v>8</v>
      </c>
    </row>
    <row r="5" spans="2:9" ht="28.5" x14ac:dyDescent="0.2">
      <c r="B5" s="12">
        <v>1</v>
      </c>
      <c r="C5" s="12" t="s">
        <v>9</v>
      </c>
      <c r="D5" s="55" t="s">
        <v>10</v>
      </c>
      <c r="E5" s="7" t="s">
        <v>11</v>
      </c>
      <c r="F5" s="14">
        <v>36511.516296613809</v>
      </c>
      <c r="G5" s="6" t="s">
        <v>12</v>
      </c>
      <c r="H5" s="3" t="s">
        <v>13</v>
      </c>
      <c r="I5" s="6" t="s">
        <v>14</v>
      </c>
    </row>
    <row r="6" spans="2:9" ht="28.5" x14ac:dyDescent="0.2">
      <c r="B6" s="12">
        <v>2</v>
      </c>
      <c r="C6" s="12" t="s">
        <v>9</v>
      </c>
      <c r="D6" s="55" t="s">
        <v>15</v>
      </c>
      <c r="E6" s="7" t="s">
        <v>16</v>
      </c>
      <c r="F6" s="14">
        <v>1799442.1046624121</v>
      </c>
      <c r="G6" s="6" t="s">
        <v>17</v>
      </c>
      <c r="H6" s="3" t="s">
        <v>18</v>
      </c>
      <c r="I6" s="6" t="s">
        <v>19</v>
      </c>
    </row>
    <row r="7" spans="2:9" x14ac:dyDescent="0.2">
      <c r="B7" s="12">
        <v>3</v>
      </c>
      <c r="C7" s="12" t="s">
        <v>9</v>
      </c>
      <c r="D7" s="55" t="s">
        <v>20</v>
      </c>
      <c r="E7" s="7" t="s">
        <v>21</v>
      </c>
      <c r="F7" s="14">
        <v>640000</v>
      </c>
      <c r="G7" s="6" t="s">
        <v>22</v>
      </c>
      <c r="H7" s="15" t="s">
        <v>23</v>
      </c>
      <c r="I7" s="6" t="s">
        <v>14</v>
      </c>
    </row>
    <row r="8" spans="2:9" ht="28.5" x14ac:dyDescent="0.2">
      <c r="B8" s="12">
        <v>4</v>
      </c>
      <c r="C8" s="12" t="s">
        <v>9</v>
      </c>
      <c r="D8" s="55" t="s">
        <v>24</v>
      </c>
      <c r="E8" s="7" t="s">
        <v>25</v>
      </c>
      <c r="F8" s="14">
        <v>1964269.2986065759</v>
      </c>
      <c r="G8" s="6" t="s">
        <v>26</v>
      </c>
      <c r="H8" s="15" t="s">
        <v>27</v>
      </c>
      <c r="I8" s="6" t="s">
        <v>28</v>
      </c>
    </row>
    <row r="9" spans="2:9" ht="28.5" x14ac:dyDescent="0.2">
      <c r="B9" s="12">
        <v>5</v>
      </c>
      <c r="C9" s="12" t="s">
        <v>9</v>
      </c>
      <c r="D9" s="55" t="s">
        <v>29</v>
      </c>
      <c r="E9" s="7" t="s">
        <v>30</v>
      </c>
      <c r="F9" s="14">
        <v>2500000</v>
      </c>
      <c r="G9" s="6" t="s">
        <v>12</v>
      </c>
      <c r="H9" s="15" t="s">
        <v>31</v>
      </c>
      <c r="I9" s="6" t="s">
        <v>14</v>
      </c>
    </row>
    <row r="10" spans="2:9" ht="28.5" x14ac:dyDescent="0.2">
      <c r="B10" s="12">
        <v>6</v>
      </c>
      <c r="C10" s="12" t="s">
        <v>9</v>
      </c>
      <c r="D10" s="55" t="s">
        <v>32</v>
      </c>
      <c r="E10" s="7" t="s">
        <v>11</v>
      </c>
      <c r="F10" s="14">
        <v>10000000</v>
      </c>
      <c r="G10" s="6" t="s">
        <v>33</v>
      </c>
      <c r="H10" s="15" t="s">
        <v>34</v>
      </c>
      <c r="I10" s="6" t="s">
        <v>35</v>
      </c>
    </row>
    <row r="11" spans="2:9" ht="28.5" x14ac:dyDescent="0.2">
      <c r="B11" s="12">
        <v>7</v>
      </c>
      <c r="C11" s="12" t="s">
        <v>9</v>
      </c>
      <c r="D11" s="55" t="s">
        <v>36</v>
      </c>
      <c r="E11" s="7" t="s">
        <v>11</v>
      </c>
      <c r="F11" s="14">
        <v>1500000</v>
      </c>
      <c r="G11" s="6" t="s">
        <v>26</v>
      </c>
      <c r="H11" s="15" t="s">
        <v>37</v>
      </c>
      <c r="I11" s="6" t="s">
        <v>14</v>
      </c>
    </row>
    <row r="12" spans="2:9" ht="28.5" x14ac:dyDescent="0.2">
      <c r="B12" s="12">
        <v>8</v>
      </c>
      <c r="C12" s="12" t="s">
        <v>9</v>
      </c>
      <c r="D12" s="55" t="s">
        <v>38</v>
      </c>
      <c r="E12" s="7" t="s">
        <v>25</v>
      </c>
      <c r="F12" s="14">
        <v>235712.31583278911</v>
      </c>
      <c r="G12" s="6" t="s">
        <v>26</v>
      </c>
      <c r="H12" s="15" t="s">
        <v>39</v>
      </c>
      <c r="I12" s="6" t="s">
        <v>14</v>
      </c>
    </row>
    <row r="13" spans="2:9" x14ac:dyDescent="0.2">
      <c r="B13" s="12">
        <v>9</v>
      </c>
      <c r="C13" s="12" t="s">
        <v>9</v>
      </c>
      <c r="D13" s="55" t="s">
        <v>40</v>
      </c>
      <c r="E13" s="7" t="s">
        <v>41</v>
      </c>
      <c r="F13" s="14">
        <v>1016684.7891342628</v>
      </c>
      <c r="G13" s="6" t="s">
        <v>12</v>
      </c>
      <c r="H13" s="15" t="s">
        <v>13</v>
      </c>
      <c r="I13" s="6" t="s">
        <v>14</v>
      </c>
    </row>
    <row r="14" spans="2:9" x14ac:dyDescent="0.2">
      <c r="B14" s="12">
        <v>10</v>
      </c>
      <c r="C14" s="12" t="s">
        <v>9</v>
      </c>
      <c r="D14" s="55" t="s">
        <v>42</v>
      </c>
      <c r="E14" s="7" t="s">
        <v>43</v>
      </c>
      <c r="F14" s="14">
        <v>449860.52616560302</v>
      </c>
      <c r="G14" s="6" t="s">
        <v>12</v>
      </c>
      <c r="H14" s="15" t="s">
        <v>44</v>
      </c>
      <c r="I14" s="6" t="s">
        <v>14</v>
      </c>
    </row>
    <row r="15" spans="2:9" x14ac:dyDescent="0.2">
      <c r="B15" s="12">
        <v>11</v>
      </c>
      <c r="C15" s="12" t="s">
        <v>9</v>
      </c>
      <c r="D15" s="55" t="s">
        <v>45</v>
      </c>
      <c r="E15" s="7" t="s">
        <v>46</v>
      </c>
      <c r="F15" s="14">
        <v>805994.15634883626</v>
      </c>
      <c r="G15" s="6" t="s">
        <v>26</v>
      </c>
      <c r="H15" s="15" t="s">
        <v>47</v>
      </c>
      <c r="I15" s="62" t="s">
        <v>14</v>
      </c>
    </row>
    <row r="16" spans="2:9" ht="28.5" x14ac:dyDescent="0.2">
      <c r="B16" s="12">
        <v>12</v>
      </c>
      <c r="C16" s="12" t="s">
        <v>9</v>
      </c>
      <c r="D16" s="56" t="s">
        <v>48</v>
      </c>
      <c r="E16" s="7" t="s">
        <v>41</v>
      </c>
      <c r="F16" s="14">
        <v>270000</v>
      </c>
      <c r="G16" s="62" t="s">
        <v>12</v>
      </c>
      <c r="H16" s="16" t="s">
        <v>13</v>
      </c>
      <c r="I16" s="62" t="s">
        <v>14</v>
      </c>
    </row>
    <row r="17" spans="2:9" x14ac:dyDescent="0.2">
      <c r="B17" s="12">
        <v>13</v>
      </c>
      <c r="C17" s="12" t="s">
        <v>9</v>
      </c>
      <c r="D17" s="55" t="s">
        <v>49</v>
      </c>
      <c r="E17" s="7" t="s">
        <v>50</v>
      </c>
      <c r="F17" s="14">
        <v>200000000</v>
      </c>
      <c r="G17" s="6" t="s">
        <v>51</v>
      </c>
      <c r="H17" s="15" t="s">
        <v>13</v>
      </c>
      <c r="I17" s="6" t="s">
        <v>19</v>
      </c>
    </row>
    <row r="18" spans="2:9" x14ac:dyDescent="0.2">
      <c r="B18" s="12">
        <v>14</v>
      </c>
      <c r="C18" s="12" t="s">
        <v>9</v>
      </c>
      <c r="D18" s="55" t="s">
        <v>52</v>
      </c>
      <c r="E18" s="7" t="s">
        <v>16</v>
      </c>
      <c r="F18" s="14">
        <v>370505.12934999063</v>
      </c>
      <c r="G18" s="6" t="s">
        <v>22</v>
      </c>
      <c r="H18" s="15" t="s">
        <v>31</v>
      </c>
      <c r="I18" s="6" t="s">
        <v>53</v>
      </c>
    </row>
    <row r="19" spans="2:9" x14ac:dyDescent="0.2">
      <c r="B19" s="12">
        <v>15</v>
      </c>
      <c r="C19" s="12" t="s">
        <v>9</v>
      </c>
      <c r="D19" s="55" t="s">
        <v>54</v>
      </c>
      <c r="E19" s="7" t="s">
        <v>55</v>
      </c>
      <c r="F19" s="14">
        <v>20000000</v>
      </c>
      <c r="G19" s="6" t="s">
        <v>33</v>
      </c>
      <c r="H19" s="15" t="s">
        <v>13</v>
      </c>
      <c r="I19" s="6" t="s">
        <v>19</v>
      </c>
    </row>
    <row r="20" spans="2:9" x14ac:dyDescent="0.2">
      <c r="B20" s="12">
        <v>16</v>
      </c>
      <c r="C20" s="12" t="s">
        <v>9</v>
      </c>
      <c r="D20" s="55" t="s">
        <v>54</v>
      </c>
      <c r="E20" s="7" t="s">
        <v>55</v>
      </c>
      <c r="F20" s="14">
        <v>20000000</v>
      </c>
      <c r="G20" s="6" t="s">
        <v>33</v>
      </c>
      <c r="H20" s="15" t="s">
        <v>13</v>
      </c>
      <c r="I20" s="6" t="s">
        <v>19</v>
      </c>
    </row>
    <row r="21" spans="2:9" x14ac:dyDescent="0.2">
      <c r="B21" s="12">
        <v>17</v>
      </c>
      <c r="C21" s="12" t="s">
        <v>9</v>
      </c>
      <c r="D21" s="55" t="s">
        <v>54</v>
      </c>
      <c r="E21" s="7" t="s">
        <v>55</v>
      </c>
      <c r="F21" s="14">
        <v>10000000</v>
      </c>
      <c r="G21" s="6" t="s">
        <v>33</v>
      </c>
      <c r="H21" s="15" t="s">
        <v>13</v>
      </c>
      <c r="I21" s="6" t="s">
        <v>19</v>
      </c>
    </row>
    <row r="22" spans="2:9" x14ac:dyDescent="0.2">
      <c r="B22" s="12">
        <v>18</v>
      </c>
      <c r="C22" s="12" t="s">
        <v>9</v>
      </c>
      <c r="D22" s="55" t="s">
        <v>56</v>
      </c>
      <c r="E22" s="7" t="s">
        <v>21</v>
      </c>
      <c r="F22" s="14">
        <v>550943.62425685453</v>
      </c>
      <c r="G22" s="6" t="s">
        <v>12</v>
      </c>
      <c r="H22" s="15" t="s">
        <v>57</v>
      </c>
      <c r="I22" s="6" t="s">
        <v>14</v>
      </c>
    </row>
    <row r="23" spans="2:9" x14ac:dyDescent="0.2">
      <c r="B23" s="12">
        <v>19</v>
      </c>
      <c r="C23" s="12" t="s">
        <v>9</v>
      </c>
      <c r="D23" s="55" t="s">
        <v>58</v>
      </c>
      <c r="E23" s="7" t="s">
        <v>46</v>
      </c>
      <c r="F23" s="14">
        <v>956601.72697128181</v>
      </c>
      <c r="G23" s="6" t="s">
        <v>12</v>
      </c>
      <c r="H23" s="15" t="s">
        <v>59</v>
      </c>
      <c r="I23" s="6" t="s">
        <v>14</v>
      </c>
    </row>
    <row r="24" spans="2:9" x14ac:dyDescent="0.2">
      <c r="B24" s="12">
        <v>20</v>
      </c>
      <c r="C24" s="12" t="s">
        <v>9</v>
      </c>
      <c r="D24" s="55" t="s">
        <v>60</v>
      </c>
      <c r="E24" s="7" t="s">
        <v>61</v>
      </c>
      <c r="F24" s="14">
        <v>912787.90741534531</v>
      </c>
      <c r="G24" s="6" t="s">
        <v>62</v>
      </c>
      <c r="H24" s="15" t="s">
        <v>63</v>
      </c>
      <c r="I24" s="6" t="s">
        <v>14</v>
      </c>
    </row>
    <row r="25" spans="2:9" ht="28.5" x14ac:dyDescent="0.2">
      <c r="B25" s="12">
        <v>21</v>
      </c>
      <c r="C25" s="12" t="s">
        <v>9</v>
      </c>
      <c r="D25" s="55" t="s">
        <v>64</v>
      </c>
      <c r="E25" s="7" t="s">
        <v>25</v>
      </c>
      <c r="F25" s="14">
        <v>36750000</v>
      </c>
      <c r="G25" s="6" t="s">
        <v>65</v>
      </c>
      <c r="H25" s="15" t="s">
        <v>66</v>
      </c>
      <c r="I25" s="6" t="s">
        <v>67</v>
      </c>
    </row>
    <row r="26" spans="2:9" ht="28.5" x14ac:dyDescent="0.2">
      <c r="B26" s="12">
        <v>22</v>
      </c>
      <c r="C26" s="12" t="s">
        <v>9</v>
      </c>
      <c r="D26" s="55" t="s">
        <v>68</v>
      </c>
      <c r="E26" s="7" t="s">
        <v>25</v>
      </c>
      <c r="F26" s="14">
        <v>121705.05432204604</v>
      </c>
      <c r="G26" s="6" t="s">
        <v>12</v>
      </c>
      <c r="H26" s="15" t="s">
        <v>13</v>
      </c>
      <c r="I26" s="6" t="s">
        <v>14</v>
      </c>
    </row>
    <row r="27" spans="2:9" ht="28.5" x14ac:dyDescent="0.2">
      <c r="B27" s="12">
        <v>23</v>
      </c>
      <c r="C27" s="12" t="s">
        <v>9</v>
      </c>
      <c r="D27" s="55" t="s">
        <v>69</v>
      </c>
      <c r="E27" s="7" t="s">
        <v>46</v>
      </c>
      <c r="F27" s="14">
        <v>1300000</v>
      </c>
      <c r="G27" s="6" t="s">
        <v>12</v>
      </c>
      <c r="H27" s="15" t="s">
        <v>13</v>
      </c>
      <c r="I27" s="6" t="s">
        <v>14</v>
      </c>
    </row>
    <row r="28" spans="2:9" x14ac:dyDescent="0.2">
      <c r="B28" s="12">
        <v>24</v>
      </c>
      <c r="C28" s="12" t="s">
        <v>9</v>
      </c>
      <c r="D28" s="55" t="s">
        <v>70</v>
      </c>
      <c r="E28" s="7" t="s">
        <v>46</v>
      </c>
      <c r="F28" s="14">
        <v>825000</v>
      </c>
      <c r="G28" s="6" t="s">
        <v>12</v>
      </c>
      <c r="H28" s="15" t="s">
        <v>71</v>
      </c>
      <c r="I28" s="6" t="s">
        <v>14</v>
      </c>
    </row>
    <row r="29" spans="2:9" x14ac:dyDescent="0.2">
      <c r="B29" s="12">
        <v>25</v>
      </c>
      <c r="C29" s="12" t="s">
        <v>9</v>
      </c>
      <c r="D29" s="55" t="s">
        <v>72</v>
      </c>
      <c r="E29" s="7" t="s">
        <v>21</v>
      </c>
      <c r="F29" s="14">
        <v>5000000</v>
      </c>
      <c r="G29" s="6" t="s">
        <v>12</v>
      </c>
      <c r="H29" s="15" t="s">
        <v>73</v>
      </c>
      <c r="I29" s="6" t="s">
        <v>14</v>
      </c>
    </row>
    <row r="30" spans="2:9" x14ac:dyDescent="0.2">
      <c r="B30" s="12">
        <v>26</v>
      </c>
      <c r="C30" s="12" t="s">
        <v>9</v>
      </c>
      <c r="D30" s="55" t="s">
        <v>74</v>
      </c>
      <c r="E30" s="7" t="s">
        <v>46</v>
      </c>
      <c r="F30" s="14">
        <v>5000000</v>
      </c>
      <c r="G30" s="6" t="s">
        <v>26</v>
      </c>
      <c r="H30" s="15" t="s">
        <v>75</v>
      </c>
      <c r="I30" s="6" t="s">
        <v>14</v>
      </c>
    </row>
    <row r="31" spans="2:9" x14ac:dyDescent="0.2">
      <c r="B31" s="12">
        <v>27</v>
      </c>
      <c r="C31" s="12" t="s">
        <v>9</v>
      </c>
      <c r="D31" s="55" t="s">
        <v>76</v>
      </c>
      <c r="E31" s="7" t="s">
        <v>77</v>
      </c>
      <c r="F31" s="14">
        <v>19197361.066088591</v>
      </c>
      <c r="G31" s="6" t="s">
        <v>22</v>
      </c>
      <c r="H31" s="15" t="s">
        <v>13</v>
      </c>
      <c r="I31" s="6" t="s">
        <v>78</v>
      </c>
    </row>
    <row r="32" spans="2:9" x14ac:dyDescent="0.2">
      <c r="B32" s="12">
        <v>28</v>
      </c>
      <c r="C32" s="12" t="s">
        <v>9</v>
      </c>
      <c r="D32" s="55" t="s">
        <v>79</v>
      </c>
      <c r="E32" s="7" t="s">
        <v>80</v>
      </c>
      <c r="F32" s="14">
        <v>12000000</v>
      </c>
      <c r="G32" s="6" t="s">
        <v>81</v>
      </c>
      <c r="H32" s="15" t="s">
        <v>82</v>
      </c>
      <c r="I32" s="6" t="s">
        <v>19</v>
      </c>
    </row>
    <row r="33" spans="2:9" x14ac:dyDescent="0.2">
      <c r="B33" s="12">
        <v>29</v>
      </c>
      <c r="C33" s="12" t="s">
        <v>9</v>
      </c>
      <c r="D33" s="55" t="s">
        <v>83</v>
      </c>
      <c r="E33" s="7" t="s">
        <v>84</v>
      </c>
      <c r="F33" s="14">
        <v>314283.08777705213</v>
      </c>
      <c r="G33" s="6" t="s">
        <v>33</v>
      </c>
      <c r="H33" s="15" t="s">
        <v>85</v>
      </c>
      <c r="I33" s="6" t="s">
        <v>14</v>
      </c>
    </row>
    <row r="34" spans="2:9" x14ac:dyDescent="0.2">
      <c r="B34" s="12">
        <v>30</v>
      </c>
      <c r="C34" s="12" t="s">
        <v>9</v>
      </c>
      <c r="D34" s="55" t="s">
        <v>86</v>
      </c>
      <c r="E34" s="7" t="s">
        <v>84</v>
      </c>
      <c r="F34" s="14">
        <v>1030659.2525262468</v>
      </c>
      <c r="G34" s="6" t="s">
        <v>33</v>
      </c>
      <c r="H34" s="15" t="s">
        <v>87</v>
      </c>
      <c r="I34" s="6" t="s">
        <v>14</v>
      </c>
    </row>
    <row r="35" spans="2:9" x14ac:dyDescent="0.2">
      <c r="B35" s="12">
        <v>31</v>
      </c>
      <c r="C35" s="12" t="s">
        <v>9</v>
      </c>
      <c r="D35" s="55" t="s">
        <v>88</v>
      </c>
      <c r="E35" s="7" t="s">
        <v>41</v>
      </c>
      <c r="F35" s="14">
        <v>3000000</v>
      </c>
      <c r="G35" s="6" t="s">
        <v>62</v>
      </c>
      <c r="H35" s="15" t="s">
        <v>89</v>
      </c>
      <c r="I35" s="6" t="s">
        <v>19</v>
      </c>
    </row>
    <row r="36" spans="2:9" ht="28.5" x14ac:dyDescent="0.2">
      <c r="B36" s="12">
        <v>32</v>
      </c>
      <c r="C36" s="12" t="s">
        <v>9</v>
      </c>
      <c r="D36" s="55" t="s">
        <v>90</v>
      </c>
      <c r="E36" s="7" t="s">
        <v>50</v>
      </c>
      <c r="F36" s="14">
        <v>32860364.666952431</v>
      </c>
      <c r="G36" s="6" t="s">
        <v>51</v>
      </c>
      <c r="H36" s="15" t="s">
        <v>57</v>
      </c>
      <c r="I36" s="6" t="s">
        <v>91</v>
      </c>
    </row>
    <row r="37" spans="2:9" x14ac:dyDescent="0.2">
      <c r="B37" s="12">
        <v>33</v>
      </c>
      <c r="C37" s="12" t="s">
        <v>9</v>
      </c>
      <c r="D37" s="55" t="s">
        <v>92</v>
      </c>
      <c r="E37" s="7" t="s">
        <v>93</v>
      </c>
      <c r="F37" s="14">
        <v>1825575.8148306906</v>
      </c>
      <c r="G37" s="6" t="s">
        <v>22</v>
      </c>
      <c r="H37" s="15" t="s">
        <v>13</v>
      </c>
      <c r="I37" s="6" t="s">
        <v>14</v>
      </c>
    </row>
    <row r="38" spans="2:9" x14ac:dyDescent="0.2">
      <c r="B38" s="12">
        <v>34</v>
      </c>
      <c r="C38" s="12" t="s">
        <v>9</v>
      </c>
      <c r="D38" s="55" t="s">
        <v>94</v>
      </c>
      <c r="E38" s="7" t="s">
        <v>93</v>
      </c>
      <c r="F38" s="14">
        <v>24000000</v>
      </c>
      <c r="G38" s="6" t="s">
        <v>33</v>
      </c>
      <c r="H38" s="15" t="s">
        <v>89</v>
      </c>
      <c r="I38" s="6" t="s">
        <v>19</v>
      </c>
    </row>
    <row r="39" spans="2:9" x14ac:dyDescent="0.2">
      <c r="B39" s="12">
        <v>35</v>
      </c>
      <c r="C39" s="12" t="s">
        <v>9</v>
      </c>
      <c r="D39" s="55" t="s">
        <v>95</v>
      </c>
      <c r="E39" s="7" t="s">
        <v>80</v>
      </c>
      <c r="F39" s="14">
        <v>3000000</v>
      </c>
      <c r="G39" s="6" t="s">
        <v>33</v>
      </c>
      <c r="H39" s="15" t="s">
        <v>27</v>
      </c>
      <c r="I39" s="6" t="s">
        <v>96</v>
      </c>
    </row>
    <row r="40" spans="2:9" x14ac:dyDescent="0.2">
      <c r="B40" s="12">
        <v>36</v>
      </c>
      <c r="C40" s="12" t="s">
        <v>9</v>
      </c>
      <c r="D40" s="55" t="s">
        <v>97</v>
      </c>
      <c r="E40" s="7" t="s">
        <v>98</v>
      </c>
      <c r="F40" s="14">
        <v>1571415.4388852608</v>
      </c>
      <c r="G40" s="6" t="s">
        <v>12</v>
      </c>
      <c r="H40" s="15" t="s">
        <v>27</v>
      </c>
      <c r="I40" s="6" t="s">
        <v>14</v>
      </c>
    </row>
    <row r="41" spans="2:9" x14ac:dyDescent="0.2">
      <c r="B41" s="12">
        <v>37</v>
      </c>
      <c r="C41" s="12" t="s">
        <v>9</v>
      </c>
      <c r="D41" s="55" t="s">
        <v>99</v>
      </c>
      <c r="E41" s="7" t="s">
        <v>21</v>
      </c>
      <c r="F41" s="14">
        <v>2700000</v>
      </c>
      <c r="G41" s="6" t="s">
        <v>12</v>
      </c>
      <c r="H41" s="15" t="s">
        <v>13</v>
      </c>
      <c r="I41" s="6" t="s">
        <v>14</v>
      </c>
    </row>
    <row r="42" spans="2:9" x14ac:dyDescent="0.2">
      <c r="B42" s="12">
        <v>38</v>
      </c>
      <c r="C42" s="12" t="s">
        <v>9</v>
      </c>
      <c r="D42" s="55" t="s">
        <v>100</v>
      </c>
      <c r="E42" s="7" t="s">
        <v>41</v>
      </c>
      <c r="F42" s="14">
        <v>962701.52599439048</v>
      </c>
      <c r="G42" s="6" t="s">
        <v>62</v>
      </c>
      <c r="H42" s="15" t="s">
        <v>101</v>
      </c>
      <c r="I42" s="6" t="s">
        <v>14</v>
      </c>
    </row>
    <row r="43" spans="2:9" x14ac:dyDescent="0.2">
      <c r="B43" s="12">
        <v>39</v>
      </c>
      <c r="C43" s="12" t="s">
        <v>9</v>
      </c>
      <c r="D43" s="55" t="s">
        <v>100</v>
      </c>
      <c r="E43" s="7" t="s">
        <v>41</v>
      </c>
      <c r="F43" s="14">
        <v>237526.35781543839</v>
      </c>
      <c r="G43" s="6" t="s">
        <v>62</v>
      </c>
      <c r="H43" s="15" t="s">
        <v>27</v>
      </c>
      <c r="I43" s="6" t="s">
        <v>14</v>
      </c>
    </row>
    <row r="44" spans="2:9" x14ac:dyDescent="0.2">
      <c r="B44" s="12">
        <v>40</v>
      </c>
      <c r="C44" s="12" t="s">
        <v>9</v>
      </c>
      <c r="D44" s="55" t="s">
        <v>102</v>
      </c>
      <c r="E44" s="7" t="s">
        <v>103</v>
      </c>
      <c r="F44" s="14">
        <v>5000000</v>
      </c>
      <c r="G44" s="6" t="s">
        <v>12</v>
      </c>
      <c r="H44" s="15" t="s">
        <v>13</v>
      </c>
      <c r="I44" s="6" t="s">
        <v>19</v>
      </c>
    </row>
    <row r="45" spans="2:9" x14ac:dyDescent="0.2">
      <c r="B45" s="12">
        <v>41</v>
      </c>
      <c r="C45" s="12" t="s">
        <v>9</v>
      </c>
      <c r="D45" s="55" t="s">
        <v>104</v>
      </c>
      <c r="E45" s="7" t="s">
        <v>105</v>
      </c>
      <c r="F45" s="14">
        <v>5000000</v>
      </c>
      <c r="G45" s="6" t="s">
        <v>12</v>
      </c>
      <c r="H45" s="15" t="s">
        <v>39</v>
      </c>
      <c r="I45" s="6" t="s">
        <v>14</v>
      </c>
    </row>
    <row r="46" spans="2:9" x14ac:dyDescent="0.2">
      <c r="B46" s="12">
        <v>42</v>
      </c>
      <c r="C46" s="12" t="s">
        <v>9</v>
      </c>
      <c r="D46" s="55" t="s">
        <v>106</v>
      </c>
      <c r="E46" s="7" t="s">
        <v>41</v>
      </c>
      <c r="F46" s="14">
        <v>899721.05233120604</v>
      </c>
      <c r="G46" s="6" t="s">
        <v>22</v>
      </c>
      <c r="H46" s="15" t="s">
        <v>57</v>
      </c>
      <c r="I46" s="6" t="s">
        <v>14</v>
      </c>
    </row>
    <row r="47" spans="2:9" x14ac:dyDescent="0.2">
      <c r="B47" s="12">
        <v>43</v>
      </c>
      <c r="C47" s="12" t="s">
        <v>9</v>
      </c>
      <c r="D47" s="55" t="s">
        <v>107</v>
      </c>
      <c r="E47" s="7" t="s">
        <v>108</v>
      </c>
      <c r="F47" s="14">
        <v>12000000</v>
      </c>
      <c r="G47" s="6" t="s">
        <v>33</v>
      </c>
      <c r="H47" s="15" t="s">
        <v>109</v>
      </c>
      <c r="I47" s="6" t="s">
        <v>14</v>
      </c>
    </row>
    <row r="48" spans="2:9" x14ac:dyDescent="0.2">
      <c r="B48" s="12">
        <v>44</v>
      </c>
      <c r="C48" s="12" t="s">
        <v>9</v>
      </c>
      <c r="D48" s="55" t="s">
        <v>110</v>
      </c>
      <c r="E48" s="7" t="s">
        <v>111</v>
      </c>
      <c r="F48" s="14">
        <v>9114209.545534512</v>
      </c>
      <c r="G48" s="6" t="s">
        <v>65</v>
      </c>
      <c r="H48" s="15" t="s">
        <v>112</v>
      </c>
      <c r="I48" s="6" t="s">
        <v>14</v>
      </c>
    </row>
    <row r="49" spans="2:9" x14ac:dyDescent="0.2">
      <c r="B49" s="12">
        <v>45</v>
      </c>
      <c r="C49" s="12" t="s">
        <v>9</v>
      </c>
      <c r="D49" s="55" t="s">
        <v>113</v>
      </c>
      <c r="E49" s="7" t="s">
        <v>114</v>
      </c>
      <c r="F49" s="14">
        <v>2754718.1212842725</v>
      </c>
      <c r="G49" s="6" t="s">
        <v>22</v>
      </c>
      <c r="H49" s="15" t="s">
        <v>115</v>
      </c>
      <c r="I49" s="6" t="s">
        <v>14</v>
      </c>
    </row>
    <row r="50" spans="2:9" x14ac:dyDescent="0.2">
      <c r="B50" s="5"/>
      <c r="C50" s="6"/>
      <c r="D50" s="7"/>
      <c r="E50" s="21"/>
      <c r="F50" s="8"/>
      <c r="G50" s="6"/>
      <c r="H50" s="9"/>
      <c r="I50" s="10"/>
    </row>
    <row r="51" spans="2:9" ht="15" x14ac:dyDescent="0.2">
      <c r="B51" s="3"/>
      <c r="C51" s="4"/>
      <c r="D51" s="17" t="s">
        <v>116</v>
      </c>
      <c r="E51" s="17"/>
      <c r="F51" s="18">
        <f>SUM(F5:F50)</f>
        <v>460474554.07938266</v>
      </c>
      <c r="G51" s="4"/>
      <c r="H51" s="4"/>
      <c r="I51" s="6"/>
    </row>
    <row r="52" spans="2:9" ht="15" x14ac:dyDescent="0.2">
      <c r="B52" s="3"/>
      <c r="C52" s="19"/>
      <c r="D52" s="19"/>
      <c r="E52" s="19"/>
      <c r="F52" s="20"/>
      <c r="G52" s="19"/>
      <c r="H52" s="19"/>
      <c r="I52" s="63"/>
    </row>
    <row r="53" spans="2:9" ht="15" x14ac:dyDescent="0.2">
      <c r="B53" s="3"/>
      <c r="C53" s="66" t="s">
        <v>117</v>
      </c>
      <c r="D53" s="66"/>
      <c r="E53" s="66"/>
      <c r="F53" s="66"/>
      <c r="G53" s="66"/>
      <c r="H53" s="66"/>
      <c r="I53" s="66"/>
    </row>
    <row r="54" spans="2:9" x14ac:dyDescent="0.2">
      <c r="B54" s="12">
        <v>1</v>
      </c>
      <c r="C54" s="12" t="s">
        <v>9</v>
      </c>
      <c r="D54" s="13" t="s">
        <v>118</v>
      </c>
      <c r="E54" s="21" t="s">
        <v>119</v>
      </c>
      <c r="F54" s="14">
        <v>36200000</v>
      </c>
      <c r="G54" s="4" t="s">
        <v>22</v>
      </c>
      <c r="H54" s="15" t="s">
        <v>120</v>
      </c>
      <c r="I54" s="4" t="s">
        <v>121</v>
      </c>
    </row>
    <row r="55" spans="2:9" x14ac:dyDescent="0.2">
      <c r="B55" s="12">
        <v>2</v>
      </c>
      <c r="C55" s="12" t="s">
        <v>9</v>
      </c>
      <c r="D55" s="13" t="s">
        <v>118</v>
      </c>
      <c r="E55" s="21" t="s">
        <v>119</v>
      </c>
      <c r="F55" s="14">
        <v>33000000</v>
      </c>
      <c r="G55" s="4" t="s">
        <v>22</v>
      </c>
      <c r="H55" s="15" t="s">
        <v>23</v>
      </c>
      <c r="I55" s="4" t="s">
        <v>121</v>
      </c>
    </row>
    <row r="56" spans="2:9" x14ac:dyDescent="0.2">
      <c r="B56" s="12">
        <v>3</v>
      </c>
      <c r="C56" s="12" t="s">
        <v>9</v>
      </c>
      <c r="D56" s="13" t="s">
        <v>122</v>
      </c>
      <c r="E56" s="21" t="s">
        <v>123</v>
      </c>
      <c r="F56" s="14">
        <v>10790000</v>
      </c>
      <c r="G56" s="4" t="s">
        <v>22</v>
      </c>
      <c r="H56" s="15" t="s">
        <v>13</v>
      </c>
      <c r="I56" s="4" t="s">
        <v>124</v>
      </c>
    </row>
    <row r="57" spans="2:9" ht="15" x14ac:dyDescent="0.2">
      <c r="B57" s="5"/>
      <c r="C57" s="4"/>
      <c r="D57" s="22" t="s">
        <v>125</v>
      </c>
      <c r="E57" s="22"/>
      <c r="F57" s="23">
        <f>SUM(F54:F56)</f>
        <v>79990000</v>
      </c>
      <c r="G57" s="11"/>
      <c r="H57" s="4"/>
      <c r="I57" s="4"/>
    </row>
    <row r="58" spans="2:9" ht="15" x14ac:dyDescent="0.2">
      <c r="B58" s="3"/>
      <c r="C58" s="4"/>
      <c r="D58" s="22" t="s">
        <v>126</v>
      </c>
      <c r="E58" s="22"/>
      <c r="F58" s="18">
        <f>F51+F57</f>
        <v>540464554.07938266</v>
      </c>
      <c r="G58" s="11"/>
      <c r="H58" s="24"/>
      <c r="I58" s="24"/>
    </row>
    <row r="59" spans="2:9" x14ac:dyDescent="0.2">
      <c r="B59" s="3"/>
      <c r="C59" s="21"/>
      <c r="D59" s="21"/>
      <c r="E59" s="21"/>
      <c r="F59" s="25"/>
      <c r="G59" s="21"/>
      <c r="H59" s="21"/>
      <c r="I59" s="21"/>
    </row>
    <row r="60" spans="2:9" x14ac:dyDescent="0.2">
      <c r="B60" s="67" t="s">
        <v>127</v>
      </c>
      <c r="C60" s="68"/>
      <c r="D60" s="68"/>
      <c r="E60" s="68"/>
      <c r="F60" s="68"/>
      <c r="G60" s="68"/>
      <c r="H60" s="68"/>
      <c r="I60" s="69"/>
    </row>
  </sheetData>
  <mergeCells count="4">
    <mergeCell ref="C2:I2"/>
    <mergeCell ref="C3:I3"/>
    <mergeCell ref="C53:I53"/>
    <mergeCell ref="B60:I6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A2" sqref="A2"/>
    </sheetView>
  </sheetViews>
  <sheetFormatPr defaultRowHeight="15" x14ac:dyDescent="0.25"/>
  <cols>
    <col min="1" max="1" width="4.28515625" style="27" customWidth="1"/>
    <col min="2" max="2" width="3.7109375" style="28" customWidth="1"/>
    <col min="3" max="3" width="4.7109375" style="28" bestFit="1" customWidth="1"/>
    <col min="4" max="4" width="35.85546875" style="29" customWidth="1"/>
    <col min="5" max="5" width="16.85546875" style="29" customWidth="1"/>
    <col min="6" max="6" width="15.42578125" style="29" bestFit="1" customWidth="1"/>
    <col min="7" max="7" width="14.5703125" style="28" bestFit="1" customWidth="1"/>
    <col min="8" max="8" width="15" style="28" customWidth="1"/>
    <col min="9" max="9" width="16.140625" style="28" bestFit="1" customWidth="1"/>
    <col min="10" max="10" width="18" style="28" customWidth="1"/>
    <col min="11" max="16384" width="9.140625" style="27"/>
  </cols>
  <sheetData>
    <row r="2" spans="2:10" x14ac:dyDescent="0.25">
      <c r="B2" s="30"/>
      <c r="C2" s="70" t="s">
        <v>128</v>
      </c>
      <c r="D2" s="70"/>
      <c r="E2" s="70"/>
      <c r="F2" s="70"/>
      <c r="G2" s="70"/>
      <c r="H2" s="70"/>
      <c r="I2" s="70"/>
      <c r="J2" s="70"/>
    </row>
    <row r="3" spans="2:10" x14ac:dyDescent="0.25">
      <c r="B3" s="30"/>
      <c r="C3" s="71" t="s">
        <v>1</v>
      </c>
      <c r="D3" s="71"/>
      <c r="E3" s="71"/>
      <c r="F3" s="71"/>
      <c r="G3" s="71"/>
      <c r="H3" s="71"/>
      <c r="I3" s="71"/>
      <c r="J3" s="71"/>
    </row>
    <row r="4" spans="2:10" ht="38.25" x14ac:dyDescent="0.25">
      <c r="B4" s="30"/>
      <c r="C4" s="31" t="s">
        <v>129</v>
      </c>
      <c r="D4" s="32" t="s">
        <v>3</v>
      </c>
      <c r="E4" s="33" t="s">
        <v>4</v>
      </c>
      <c r="F4" s="33" t="s">
        <v>130</v>
      </c>
      <c r="G4" s="34" t="s">
        <v>5</v>
      </c>
      <c r="H4" s="32" t="s">
        <v>6</v>
      </c>
      <c r="I4" s="33" t="s">
        <v>7</v>
      </c>
      <c r="J4" s="33" t="s">
        <v>8</v>
      </c>
    </row>
    <row r="5" spans="2:10" x14ac:dyDescent="0.25">
      <c r="B5" s="35"/>
      <c r="C5" s="36"/>
      <c r="D5" s="37"/>
      <c r="E5" s="37"/>
      <c r="F5" s="38"/>
      <c r="G5" s="38"/>
      <c r="H5" s="30"/>
      <c r="I5" s="39"/>
      <c r="J5" s="39"/>
    </row>
    <row r="6" spans="2:10" x14ac:dyDescent="0.25">
      <c r="B6" s="35"/>
      <c r="C6" s="36"/>
      <c r="D6" s="37"/>
      <c r="E6" s="37"/>
      <c r="F6" s="38"/>
      <c r="G6" s="38"/>
      <c r="H6" s="30"/>
      <c r="I6" s="39"/>
      <c r="J6" s="39"/>
    </row>
    <row r="7" spans="2:10" x14ac:dyDescent="0.25">
      <c r="B7" s="30"/>
      <c r="C7" s="40"/>
      <c r="D7" s="41" t="s">
        <v>116</v>
      </c>
      <c r="E7" s="41"/>
      <c r="F7" s="54">
        <f>SUM(F5:F6)</f>
        <v>0</v>
      </c>
      <c r="G7" s="54">
        <f>SUM(G5:G6)</f>
        <v>0</v>
      </c>
      <c r="H7" s="40"/>
      <c r="I7" s="42"/>
      <c r="J7" s="42"/>
    </row>
    <row r="8" spans="2:10" x14ac:dyDescent="0.25">
      <c r="B8" s="30"/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30"/>
      <c r="C9" s="71" t="s">
        <v>117</v>
      </c>
      <c r="D9" s="71"/>
      <c r="E9" s="71"/>
      <c r="F9" s="71"/>
      <c r="G9" s="71"/>
      <c r="H9" s="71"/>
      <c r="I9" s="71"/>
      <c r="J9" s="71"/>
    </row>
    <row r="10" spans="2:10" s="44" customFormat="1" x14ac:dyDescent="0.25">
      <c r="B10" s="45"/>
      <c r="C10" s="45"/>
      <c r="D10" s="46"/>
      <c r="E10" s="46"/>
      <c r="F10" s="47"/>
      <c r="G10" s="47"/>
      <c r="H10" s="48"/>
      <c r="I10" s="49"/>
      <c r="J10" s="49"/>
    </row>
    <row r="11" spans="2:10" x14ac:dyDescent="0.25">
      <c r="B11" s="30"/>
      <c r="C11" s="40"/>
      <c r="D11" s="50" t="s">
        <v>125</v>
      </c>
      <c r="E11" s="50"/>
      <c r="F11" s="51">
        <f>SUM(F10:F10)</f>
        <v>0</v>
      </c>
      <c r="G11" s="51">
        <f>SUM(G10:G10)</f>
        <v>0</v>
      </c>
      <c r="H11" s="52"/>
      <c r="I11" s="30"/>
      <c r="J11" s="30"/>
    </row>
    <row r="12" spans="2:10" x14ac:dyDescent="0.25">
      <c r="B12" s="30"/>
      <c r="C12" s="40"/>
      <c r="D12" s="50" t="s">
        <v>126</v>
      </c>
      <c r="E12" s="50"/>
      <c r="F12" s="26">
        <f>F7+F11</f>
        <v>0</v>
      </c>
      <c r="G12" s="26">
        <f>G7+G11</f>
        <v>0</v>
      </c>
      <c r="H12" s="52"/>
      <c r="I12" s="39"/>
      <c r="J12" s="39"/>
    </row>
    <row r="13" spans="2:10" x14ac:dyDescent="0.25">
      <c r="B13" s="72" t="s">
        <v>131</v>
      </c>
      <c r="C13" s="72"/>
      <c r="D13" s="72"/>
      <c r="E13" s="72"/>
      <c r="F13" s="72"/>
      <c r="G13" s="72"/>
      <c r="H13" s="72"/>
      <c r="I13" s="72"/>
      <c r="J13" s="72"/>
    </row>
    <row r="16" spans="2:10" x14ac:dyDescent="0.25">
      <c r="G16" s="53"/>
    </row>
  </sheetData>
  <mergeCells count="4">
    <mergeCell ref="C2:J2"/>
    <mergeCell ref="C3:J3"/>
    <mergeCell ref="C9:J9"/>
    <mergeCell ref="B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ECB_FCCB</vt:lpstr>
      <vt:lpstr>RDB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Bhoir</dc:creator>
  <cp:lastModifiedBy>Aniket Manval</cp:lastModifiedBy>
  <dcterms:created xsi:type="dcterms:W3CDTF">2018-03-01T11:39:42Z</dcterms:created>
  <dcterms:modified xsi:type="dcterms:W3CDTF">2018-03-01T12:31:35Z</dcterms:modified>
</cp:coreProperties>
</file>