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1715" windowHeight="813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0" hidden="1">ECB_FCCB!$B$4:$I$83</definedName>
    <definedName name="_xlnm._FilterDatabase" localSheetId="2" hidden="1">Sheet1!$A$1:$L$106</definedName>
    <definedName name="_xlnm.Print_Titles" localSheetId="0">ECB_FCCB!$3:$4</definedName>
  </definedNames>
  <calcPr calcId="152511"/>
</workbook>
</file>

<file path=xl/calcChain.xml><?xml version="1.0" encoding="utf-8"?>
<calcChain xmlns="http://schemas.openxmlformats.org/spreadsheetml/2006/main">
  <c r="F83" i="2" l="1"/>
  <c r="F88" i="2" l="1"/>
  <c r="G7" i="4" l="1"/>
  <c r="G13" i="4" s="1"/>
  <c r="F89" i="2" l="1"/>
</calcChain>
</file>

<file path=xl/sharedStrings.xml><?xml version="1.0" encoding="utf-8"?>
<sst xmlns="http://schemas.openxmlformats.org/spreadsheetml/2006/main" count="1345" uniqueCount="327">
  <si>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</si>
  <si>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</si>
  <si>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</si>
  <si>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</si>
  <si>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</si>
  <si>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</si>
  <si>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</si>
  <si>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</si>
  <si>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</si>
  <si>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</si>
  <si>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</si>
  <si>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</si>
  <si>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</si>
  <si>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</si>
  <si>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</si>
  <si>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</si>
  <si>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</si>
  <si>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</si>
  <si>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</si>
  <si>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</si>
  <si>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</si>
  <si>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</si>
  <si>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</si>
  <si>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</si>
  <si>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</si>
  <si>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</si>
  <si>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</si>
  <si>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</si>
  <si>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</si>
  <si>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</si>
  <si>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</si>
  <si>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</si>
  <si>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</si>
  <si>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</si>
  <si>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</si>
  <si>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</si>
  <si>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</si>
  <si>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</si>
  <si>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</si>
  <si>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</si>
  <si>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</si>
  <si>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</si>
  <si>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</si>
  <si>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</si>
  <si>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</si>
  <si>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</si>
  <si>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</si>
  <si>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</si>
  <si>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</si>
  <si>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</si>
  <si>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</si>
  <si>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</si>
  <si>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</si>
  <si>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</si>
  <si>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</si>
  <si>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</si>
  <si>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</si>
  <si>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</si>
  <si>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</si>
  <si>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</si>
  <si>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</si>
  <si>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</si>
  <si>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</si>
  <si>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</si>
  <si>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</si>
  <si>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</si>
  <si>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</si>
  <si>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</si>
  <si>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</si>
  <si>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</si>
  <si>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</si>
  <si>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</si>
  <si>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</si>
  <si>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</si>
  <si>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</si>
  <si>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</si>
  <si>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</si>
  <si>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</si>
  <si>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</si>
  <si>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</si>
  <si>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</si>
  <si>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</si>
  <si>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</si>
  <si>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</si>
  <si>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</si>
  <si>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</si>
  <si>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</si>
  <si>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</si>
  <si>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</si>
  <si>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</si>
  <si>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</si>
  <si>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</si>
  <si>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</si>
  <si>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</si>
  <si>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</si>
  <si>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</si>
  <si>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</si>
  <si>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</si>
  <si>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</si>
  <si>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</si>
  <si>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</si>
  <si>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</si>
  <si>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</si>
  <si>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</si>
  <si>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</si>
  <si>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</si>
  <si>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</si>
  <si>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</si>
  <si>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</si>
  <si>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</si>
  <si>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</si>
  <si>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</si>
  <si>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</si>
  <si>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</si>
  <si>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</si>
  <si>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</si>
  <si>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</si>
  <si>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</si>
  <si>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</si>
  <si>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</si>
  <si>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</si>
  <si>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</si>
  <si>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</si>
  <si>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</si>
  <si>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</si>
  <si>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</si>
  <si>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</si>
  <si>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</si>
  <si>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</si>
  <si>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</si>
  <si>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</si>
  <si>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</si>
  <si>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</si>
  <si>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</si>
  <si>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</si>
  <si>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</si>
  <si>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</si>
  <si>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</si>
  <si>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</si>
  <si>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</si>
  <si>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</si>
  <si>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</si>
  <si>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</si>
  <si>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</si>
  <si>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</si>
  <si>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</si>
  <si>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</si>
  <si>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</si>
  <si>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</si>
  <si>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</si>
  <si>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</si>
  <si>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</si>
  <si>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</si>
  <si>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</si>
  <si>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</si>
  <si>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</si>
  <si>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</si>
  <si>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</si>
  <si>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</si>
  <si>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</si>
  <si>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</si>
  <si>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</si>
  <si>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</si>
  <si>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</si>
  <si>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</si>
  <si>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</si>
  <si>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</si>
  <si>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</si>
  <si>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</si>
  <si>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</si>
  <si>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</si>
  <si>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</si>
  <si>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</si>
  <si>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</si>
  <si>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</si>
  <si>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</si>
  <si>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>RDB</t>
  </si>
  <si>
    <t>* Based on applications for Rupee Denominated Bond which have been allotted loan registration number during the period.</t>
  </si>
  <si>
    <t>Loan Amount in INR</t>
  </si>
  <si>
    <t>Foreign Collaborator / Foreign Equity Holder</t>
  </si>
  <si>
    <t>Lender Category</t>
  </si>
  <si>
    <t>Economic sector of borrower</t>
  </si>
  <si>
    <t>ECB</t>
  </si>
  <si>
    <t>Miscellaneous Manufacturing</t>
  </si>
  <si>
    <t>NIL</t>
  </si>
  <si>
    <t xml:space="preserve">10 Years  </t>
  </si>
  <si>
    <t>Data on ECB/FCCB for the month of November 2018</t>
  </si>
  <si>
    <t>Indo German Vacu Treat Private Limited</t>
  </si>
  <si>
    <t>Lamiflex Packtech India Private Limited</t>
  </si>
  <si>
    <t>Mithra Kyokuto Special Purpose Vehicle Company Private Limited</t>
  </si>
  <si>
    <t>Birla Visabeira Private Limited</t>
  </si>
  <si>
    <t>Ckers Finance Private Limited</t>
  </si>
  <si>
    <t>Hyundai Dymos India Private Limited</t>
  </si>
  <si>
    <t>Roop Automotives Limited</t>
  </si>
  <si>
    <t>Siemens Financial Services Private Limited</t>
  </si>
  <si>
    <t>Tskei India Private Limited</t>
  </si>
  <si>
    <t>Nitor Infotech Private Limited</t>
  </si>
  <si>
    <t>Jogo Technologies Private Limited</t>
  </si>
  <si>
    <t>RGPL Tech Private Limited</t>
  </si>
  <si>
    <t>Mitsuboshi Belting-India Private Limited</t>
  </si>
  <si>
    <t>Hanaro Logistics Pvt. Ltd</t>
  </si>
  <si>
    <t>Aezis Global Private Limited</t>
  </si>
  <si>
    <t>Ecophos Gnfc India Private Limited</t>
  </si>
  <si>
    <t>Hypratek Fluid Power Pvt. Ltd.</t>
  </si>
  <si>
    <t>Kimberly-Clark India Private Limited</t>
  </si>
  <si>
    <t>NES Global Specialist Engineering Services Pvt. Ltd</t>
  </si>
  <si>
    <t>Vivo Mobile India Private Limited</t>
  </si>
  <si>
    <t>ALS Testing Services India Private Limited</t>
  </si>
  <si>
    <t>TN India Private Limited</t>
  </si>
  <si>
    <t>Y-Tec India Private Limited</t>
  </si>
  <si>
    <t>National Engineering Industries Ltd</t>
  </si>
  <si>
    <t>Ryonan Electric India Private Limited</t>
  </si>
  <si>
    <t>Laulagun BearingS India Private Limited</t>
  </si>
  <si>
    <t>Daechang Seat Automotive Private Limited</t>
  </si>
  <si>
    <t>De Lage Landen Financial Services India Private Limited</t>
  </si>
  <si>
    <t>Sakura Autoparts India Private Limited</t>
  </si>
  <si>
    <t>Roop Koepp Foam Technologies Private Limited</t>
  </si>
  <si>
    <t>Annapurna Finance Private Limited</t>
  </si>
  <si>
    <t>Prettl Automotive India Private Limited</t>
  </si>
  <si>
    <t>Harris Communications Systems India Private Limited</t>
  </si>
  <si>
    <t>AT&amp;S India Private Limited</t>
  </si>
  <si>
    <t>R&amp;M India Private Limited</t>
  </si>
  <si>
    <t>NS Instruments India Private Limited</t>
  </si>
  <si>
    <t>Hengtong Optic-Electric India Pvt. Ltd</t>
  </si>
  <si>
    <t>Sampurna Training And Entrepreneurship Programme</t>
  </si>
  <si>
    <t>Basis Mold India Private Limited</t>
  </si>
  <si>
    <t>Lucy Electric India Private Limited</t>
  </si>
  <si>
    <t>Neoperl India Pvt. Ltd.</t>
  </si>
  <si>
    <t>APU Packaging India Private Limited</t>
  </si>
  <si>
    <t>Hirotec India Private Limited</t>
  </si>
  <si>
    <t>Data World Information Systems Pvt Ltd</t>
  </si>
  <si>
    <t>ANV Techfab Private Limited</t>
  </si>
  <si>
    <t>Porite India Private Limited</t>
  </si>
  <si>
    <t>Nittan India Tech Private Limited</t>
  </si>
  <si>
    <t>Granula Masterbatches India Private Limited</t>
  </si>
  <si>
    <t>Tintometer India Pvt Ltd</t>
  </si>
  <si>
    <t>Akry Organics Private Limited</t>
  </si>
  <si>
    <t>Bharat Petroleum Corporation Limited</t>
  </si>
  <si>
    <t>Sunjin India Feeds Pvt. Ltd</t>
  </si>
  <si>
    <t>Flaktgroup India Private Limited</t>
  </si>
  <si>
    <t>Boysen Exhaust Systems Pune Private Limited</t>
  </si>
  <si>
    <t>Reliable Hub's Engineering (India) Private Limited</t>
  </si>
  <si>
    <t>Daeheung India Auto-Parts Private Limited</t>
  </si>
  <si>
    <t>UIL Electonics India Private Limited</t>
  </si>
  <si>
    <t>Hitachi Automotive Systems (India) Pvt Ltd</t>
  </si>
  <si>
    <t>Pune Aupac Private Limited</t>
  </si>
  <si>
    <t>Tolani Shipping Company Limited</t>
  </si>
  <si>
    <t>Communications Test Design India Private Limited</t>
  </si>
  <si>
    <t>Jinyoung Sandhar Mechatronics Private Limited</t>
  </si>
  <si>
    <t>Integrated Cleanroom Technologies Private Limited</t>
  </si>
  <si>
    <t>Silgan Dispensing Systems India Private Limited</t>
  </si>
  <si>
    <t>Involute Technologies Pvt Ltd</t>
  </si>
  <si>
    <t>Acebright (India) Pharma Private Limited</t>
  </si>
  <si>
    <t>ZF India Private Limited</t>
  </si>
  <si>
    <t>Fermenta Biotech Ltd</t>
  </si>
  <si>
    <t>Sarla Performance Fibers Limited</t>
  </si>
  <si>
    <t>USG Boral Building Products (India) Private Limited</t>
  </si>
  <si>
    <t>3F Fuji Foods Private Limited</t>
  </si>
  <si>
    <t>Ahlcon Parenterals (India) Ltd</t>
  </si>
  <si>
    <t>Others (not elsewhere classified)</t>
  </si>
  <si>
    <t>Ferrous (iron &amp; steel)</t>
  </si>
  <si>
    <t>Automobiles</t>
  </si>
  <si>
    <t>Telecommunication services</t>
  </si>
  <si>
    <t>Financial services</t>
  </si>
  <si>
    <t>Auto accessories &amp; parts</t>
  </si>
  <si>
    <t>Others Machinery &amp; tools</t>
  </si>
  <si>
    <t>Others Services</t>
  </si>
  <si>
    <t>Others Metal &amp; metal products</t>
  </si>
  <si>
    <t>Transport</t>
  </si>
  <si>
    <t>Others Chemicals &amp; Allied products</t>
  </si>
  <si>
    <t>Others Electrical electronic goods &amp; machinery</t>
  </si>
  <si>
    <t>Technical engineering &amp; consultancy services</t>
  </si>
  <si>
    <t>Rubber goods</t>
  </si>
  <si>
    <t>Cables</t>
  </si>
  <si>
    <t>Machinery &amp; tools</t>
  </si>
  <si>
    <t>Machine tools</t>
  </si>
  <si>
    <t>Software development services</t>
  </si>
  <si>
    <t>Other textile</t>
  </si>
  <si>
    <t>Electrical electronic goods &amp; machinery</t>
  </si>
  <si>
    <t xml:space="preserve">Petroleum &amp; petroleum products manufacturing </t>
  </si>
  <si>
    <t>Other Agricultural products</t>
  </si>
  <si>
    <t>Electrical goods</t>
  </si>
  <si>
    <t>Transport services</t>
  </si>
  <si>
    <t>Others of manufacturing</t>
  </si>
  <si>
    <t>Medicines &amp; pharmaceuticals</t>
  </si>
  <si>
    <t>Other Building Materials</t>
  </si>
  <si>
    <t>Food</t>
  </si>
  <si>
    <t>Chemicals &amp; Allied products</t>
  </si>
  <si>
    <t>Telecommunication</t>
  </si>
  <si>
    <t>Micro Finance</t>
  </si>
  <si>
    <t>Refinancing of Rupee loans</t>
  </si>
  <si>
    <t>Other Commercial Bank</t>
  </si>
  <si>
    <t>Others</t>
  </si>
  <si>
    <t>Indian Commercial Bank Branch Abroad</t>
  </si>
  <si>
    <t>Multilateral Financial Institution</t>
  </si>
  <si>
    <t>Government Owned Development Finance Institutions</t>
  </si>
  <si>
    <t>International Capital Market</t>
  </si>
  <si>
    <t>RECL Limited</t>
  </si>
  <si>
    <t>A Group Of Bond Holders</t>
  </si>
  <si>
    <t>Housing Development Finance Corporation Limited</t>
  </si>
  <si>
    <t>14 Years 8 Months</t>
  </si>
  <si>
    <t>5 Years 6 Months</t>
  </si>
  <si>
    <t>9 Years 10 Months</t>
  </si>
  <si>
    <t>6 Years 5 Months</t>
  </si>
  <si>
    <t>3 Years 2 Months</t>
  </si>
  <si>
    <t>1 Year 3 Months</t>
  </si>
  <si>
    <t>6 Years 10 Months</t>
  </si>
  <si>
    <t>6 Years 6 Months</t>
  </si>
  <si>
    <t xml:space="preserve">6 Years  </t>
  </si>
  <si>
    <t>5 Years 2 Months</t>
  </si>
  <si>
    <t xml:space="preserve">15 Years  </t>
  </si>
  <si>
    <t>-4 Year 6 Months</t>
  </si>
  <si>
    <t xml:space="preserve">7 Years  </t>
  </si>
  <si>
    <t xml:space="preserve">11 Years  </t>
  </si>
  <si>
    <t>12 Years 1 Month</t>
  </si>
  <si>
    <t xml:space="preserve">9 Years  </t>
  </si>
  <si>
    <t>11 Years 1 Month</t>
  </si>
  <si>
    <t>14 Years 11 Months</t>
  </si>
  <si>
    <t>5 Years 7 Months</t>
  </si>
  <si>
    <t>7 Years 3 Months</t>
  </si>
  <si>
    <t>3 Years 1 Month</t>
  </si>
  <si>
    <t>4 Years 4 Months</t>
  </si>
  <si>
    <t>4 Years 11 Months</t>
  </si>
  <si>
    <t>3 Years 3 Months</t>
  </si>
  <si>
    <t>4 Years 9 Months</t>
  </si>
  <si>
    <t xml:space="preserve">8 Years  </t>
  </si>
  <si>
    <t xml:space="preserve">Data on RDB for the month of November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</si>
</sst>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 ;_ * \-#,##0_ ;_ * &quot;-&quot;_ ;_ @_ "/>
    <numFmt numFmtId="165" formatCode="#,##0;[Red]#,##0"/>
    <numFmt numFmtId="166" formatCode="_(* #,##0_);_(* \(#,##0\);_(* &quot;-&quot;??_);_(@_)"/>
  </numFmts>
  <fonts count="15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b/>
      <sz val="10"/>
      <color indexed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82">
    <xf numFmtId="0" fontId="0" fillId="0" borderId="0" xfId="0"/>
    <xf numFmtId="165" fontId="5" fillId="2" borderId="1" xfId="0" applyNumberFormat="1" applyFont="1" applyFill="1" applyBorder="1" applyAlignment="1">
      <alignment horizontal="right" wrapText="1"/>
    </xf>
    <xf numFmtId="165" fontId="5" fillId="2" borderId="1" xfId="0" applyNumberFormat="1" applyFont="1" applyFill="1" applyBorder="1" applyAlignment="1">
      <alignment wrapText="1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top"/>
    </xf>
    <xf numFmtId="0" fontId="12" fillId="2" borderId="1" xfId="2" applyFont="1" applyFill="1" applyBorder="1" applyAlignment="1">
      <alignment horizontal="center" vertical="top" wrapText="1"/>
    </xf>
    <xf numFmtId="3" fontId="12" fillId="2" borderId="1" xfId="1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/>
    </xf>
    <xf numFmtId="0" fontId="12" fillId="2" borderId="1" xfId="0" applyFont="1" applyFill="1" applyBorder="1" applyAlignment="1"/>
    <xf numFmtId="166" fontId="12" fillId="2" borderId="1" xfId="1" applyNumberFormat="1" applyFont="1" applyFill="1" applyBorder="1" applyAlignment="1">
      <alignment wrapText="1"/>
    </xf>
    <xf numFmtId="0" fontId="11" fillId="2" borderId="1" xfId="0" applyFont="1" applyFill="1" applyBorder="1"/>
    <xf numFmtId="0" fontId="12" fillId="2" borderId="1" xfId="2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justify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left" vertical="justify"/>
    </xf>
    <xf numFmtId="166" fontId="11" fillId="2" borderId="1" xfId="1" applyNumberFormat="1" applyFont="1" applyFill="1" applyBorder="1" applyAlignment="1">
      <alignment horizontal="right" vertical="justify"/>
    </xf>
    <xf numFmtId="0" fontId="11" fillId="2" borderId="1" xfId="0" applyFont="1" applyFill="1" applyBorder="1" applyAlignment="1" applyProtection="1">
      <alignment vertical="justify"/>
    </xf>
    <xf numFmtId="1" fontId="11" fillId="2" borderId="1" xfId="0" applyNumberFormat="1" applyFont="1" applyFill="1" applyBorder="1" applyAlignment="1">
      <alignment vertical="justify"/>
    </xf>
    <xf numFmtId="0" fontId="0" fillId="2" borderId="0" xfId="0" applyFill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justify" vertical="top" wrapText="1"/>
    </xf>
    <xf numFmtId="166" fontId="11" fillId="2" borderId="1" xfId="1" applyNumberFormat="1" applyFont="1" applyFill="1" applyBorder="1" applyAlignment="1">
      <alignment horizontal="justify" vertical="top" wrapText="1"/>
    </xf>
    <xf numFmtId="1" fontId="11" fillId="2" borderId="1" xfId="0" applyNumberFormat="1" applyFont="1" applyFill="1" applyBorder="1" applyAlignment="1">
      <alignment horizontal="justify" vertical="top" wrapText="1"/>
    </xf>
    <xf numFmtId="0" fontId="14" fillId="2" borderId="1" xfId="0" applyFont="1" applyFill="1" applyBorder="1" applyAlignment="1"/>
    <xf numFmtId="3" fontId="12" fillId="2" borderId="1" xfId="0" applyNumberFormat="1" applyFont="1" applyFill="1" applyBorder="1" applyAlignment="1">
      <alignment wrapText="1"/>
    </xf>
    <xf numFmtId="4" fontId="11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8" fillId="2" borderId="1" xfId="0" applyFont="1" applyFill="1" applyBorder="1" applyAlignment="1"/>
    <xf numFmtId="4" fontId="6" fillId="2" borderId="1" xfId="0" applyNumberFormat="1" applyFont="1" applyFill="1" applyBorder="1" applyAlignment="1">
      <alignment vertical="top"/>
    </xf>
    <xf numFmtId="1" fontId="4" fillId="2" borderId="1" xfId="0" applyNumberFormat="1" applyFont="1" applyFill="1" applyBorder="1"/>
    <xf numFmtId="165" fontId="4" fillId="2" borderId="0" xfId="0" applyNumberFormat="1" applyFont="1" applyFill="1"/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 applyProtection="1">
      <alignment horizontal="center" vertical="justify"/>
    </xf>
    <xf numFmtId="164" fontId="11" fillId="2" borderId="1" xfId="1" applyNumberFormat="1" applyFont="1" applyFill="1" applyBorder="1" applyAlignment="1">
      <alignment horizontal="right" vertical="justify"/>
    </xf>
    <xf numFmtId="15" fontId="11" fillId="2" borderId="1" xfId="0" applyNumberFormat="1" applyFont="1" applyFill="1" applyBorder="1" applyAlignment="1" applyProtection="1">
      <alignment vertical="justify"/>
    </xf>
    <xf numFmtId="2" fontId="11" fillId="2" borderId="1" xfId="0" applyNumberFormat="1" applyFont="1" applyFill="1" applyBorder="1" applyAlignment="1">
      <alignment horizontal="center" vertical="justify"/>
    </xf>
    <xf numFmtId="0" fontId="13" fillId="2" borderId="1" xfId="0" applyFont="1" applyFill="1" applyBorder="1" applyAlignment="1" applyProtection="1">
      <alignment vertical="justify"/>
    </xf>
    <xf numFmtId="15" fontId="13" fillId="2" borderId="1" xfId="0" applyNumberFormat="1" applyFont="1" applyFill="1" applyBorder="1" applyAlignment="1" applyProtection="1">
      <alignment vertical="justify"/>
    </xf>
    <xf numFmtId="164" fontId="11" fillId="2" borderId="1" xfId="1" applyNumberFormat="1" applyFont="1" applyFill="1" applyBorder="1" applyAlignment="1">
      <alignment vertical="justify"/>
    </xf>
    <xf numFmtId="0" fontId="11" fillId="2" borderId="1" xfId="0" applyFont="1" applyFill="1" applyBorder="1" applyAlignment="1">
      <alignment horizontal="left" vertical="justify" wrapText="1"/>
    </xf>
    <xf numFmtId="164" fontId="11" fillId="2" borderId="1" xfId="1" applyNumberFormat="1" applyFont="1" applyFill="1" applyBorder="1" applyAlignment="1">
      <alignment horizontal="right" vertical="justify" wrapText="1"/>
    </xf>
    <xf numFmtId="0" fontId="11" fillId="2" borderId="1" xfId="0" applyFont="1" applyFill="1" applyBorder="1" applyAlignment="1">
      <alignment vertical="justify" wrapText="1"/>
    </xf>
    <xf numFmtId="1" fontId="11" fillId="2" borderId="1" xfId="0" applyNumberFormat="1" applyFont="1" applyFill="1" applyBorder="1" applyAlignment="1">
      <alignment horizontal="center" vertical="justify" wrapText="1"/>
    </xf>
    <xf numFmtId="1" fontId="11" fillId="2" borderId="1" xfId="0" applyNumberFormat="1" applyFont="1" applyFill="1" applyBorder="1" applyAlignment="1">
      <alignment horizontal="justify" vertical="justify" wrapText="1"/>
    </xf>
    <xf numFmtId="0" fontId="7" fillId="2" borderId="1" xfId="0" applyFont="1" applyFill="1" applyBorder="1" applyAlignment="1"/>
    <xf numFmtId="165" fontId="7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right"/>
    </xf>
    <xf numFmtId="0" fontId="4" fillId="2" borderId="1" xfId="2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left" vertical="top"/>
    </xf>
    <xf numFmtId="166" fontId="4" fillId="2" borderId="1" xfId="1" applyNumberFormat="1" applyFont="1" applyFill="1" applyBorder="1" applyAlignment="1">
      <alignment horizontal="left" vertical="top"/>
    </xf>
    <xf numFmtId="0" fontId="4" fillId="2" borderId="1" xfId="2" applyFont="1" applyFill="1" applyBorder="1" applyAlignment="1">
      <alignment horizontal="justify" vertical="top"/>
    </xf>
    <xf numFmtId="0" fontId="11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165" fontId="0" fillId="2" borderId="0" xfId="0" applyNumberFormat="1" applyFill="1"/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left"/>
    </xf>
    <xf numFmtId="0" fontId="12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2" fillId="2" borderId="1" xfId="3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4</xdr:row>
      <xdr:rowOff>161925</xdr:rowOff>
    </xdr:from>
    <xdr:ext cx="225703" cy="264560"/>
    <xdr:sp macro="" textlink="">
      <xdr:nvSpPr>
        <xdr:cNvPr id="3" name="TextBox 2"/>
        <xdr:cNvSpPr txBox="1"/>
      </xdr:nvSpPr>
      <xdr:spPr>
        <a:xfrm>
          <a:off x="4743450" y="971550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/>
            <a:t>`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95"/>
  <sheetViews>
    <sheetView tabSelected="1" topLeftCell="A2" zoomScaleNormal="100" workbookViewId="0">
      <selection activeCell="A2" sqref="A2"/>
    </sheetView>
  </sheetViews>
  <sheetFormatPr defaultRowHeight="15" x14ac:dyDescent="0.2"/>
  <cols>
    <col min="1" max="1" width="2.21875" style="3" customWidth="1"/>
    <col min="2" max="2" width="2.6640625" style="42" customWidth="1"/>
    <col min="3" max="3" width="7.88671875" style="3" customWidth="1"/>
    <col min="4" max="4" width="41.109375" style="3" bestFit="1" customWidth="1"/>
    <col min="5" max="5" width="30.21875" style="3" bestFit="1" customWidth="1"/>
    <col min="6" max="6" width="14" style="3" bestFit="1" customWidth="1"/>
    <col min="7" max="7" width="18" style="3" bestFit="1" customWidth="1"/>
    <col min="8" max="8" width="13" style="3" bestFit="1" customWidth="1"/>
    <col min="9" max="9" width="34.21875" style="3" bestFit="1" customWidth="1"/>
    <col min="10" max="11" width="8.88671875" style="3"/>
    <col min="12" max="12" width="11" style="3" bestFit="1" customWidth="1"/>
    <col min="13" max="16384" width="8.88671875" style="3"/>
  </cols>
  <sheetData>
    <row r="2" spans="2:9" x14ac:dyDescent="0.2">
      <c r="B2" s="43"/>
      <c r="C2" s="77" t="s">
        <v>186</v>
      </c>
      <c r="D2" s="77"/>
      <c r="E2" s="77"/>
      <c r="F2" s="77"/>
      <c r="G2" s="77"/>
      <c r="H2" s="77"/>
      <c r="I2" s="77"/>
    </row>
    <row r="3" spans="2:9" x14ac:dyDescent="0.2">
      <c r="B3" s="44"/>
      <c r="C3" s="78" t="s">
        <v>6</v>
      </c>
      <c r="D3" s="78"/>
      <c r="E3" s="78"/>
      <c r="F3" s="78"/>
      <c r="G3" s="78"/>
      <c r="H3" s="78"/>
      <c r="I3" s="78"/>
    </row>
    <row r="4" spans="2:9" ht="24" x14ac:dyDescent="0.2">
      <c r="B4" s="45"/>
      <c r="C4" s="9" t="s">
        <v>4</v>
      </c>
      <c r="D4" s="10" t="s">
        <v>0</v>
      </c>
      <c r="E4" s="10" t="s">
        <v>181</v>
      </c>
      <c r="F4" s="12" t="s">
        <v>3</v>
      </c>
      <c r="G4" s="10" t="s">
        <v>1</v>
      </c>
      <c r="H4" s="11" t="s">
        <v>175</v>
      </c>
      <c r="I4" s="11" t="s">
        <v>180</v>
      </c>
    </row>
    <row r="5" spans="2:9" x14ac:dyDescent="0.2">
      <c r="B5" s="46">
        <v>1</v>
      </c>
      <c r="C5" s="22" t="s">
        <v>182</v>
      </c>
      <c r="D5" s="23" t="s">
        <v>187</v>
      </c>
      <c r="E5" s="23" t="s">
        <v>259</v>
      </c>
      <c r="F5" s="47">
        <v>567924.08365608659</v>
      </c>
      <c r="G5" s="23" t="s">
        <v>9</v>
      </c>
      <c r="H5" s="22" t="s">
        <v>300</v>
      </c>
      <c r="I5" s="23" t="s">
        <v>179</v>
      </c>
    </row>
    <row r="6" spans="2:9" x14ac:dyDescent="0.2">
      <c r="B6" s="46">
        <v>2</v>
      </c>
      <c r="C6" s="22" t="s">
        <v>182</v>
      </c>
      <c r="D6" s="23" t="s">
        <v>188</v>
      </c>
      <c r="E6" s="23" t="s">
        <v>260</v>
      </c>
      <c r="F6" s="47">
        <v>27834.126850785804</v>
      </c>
      <c r="G6" s="23" t="s">
        <v>12</v>
      </c>
      <c r="H6" s="22" t="s">
        <v>13</v>
      </c>
      <c r="I6" s="23" t="s">
        <v>179</v>
      </c>
    </row>
    <row r="7" spans="2:9" x14ac:dyDescent="0.2">
      <c r="B7" s="46">
        <v>3</v>
      </c>
      <c r="C7" s="22" t="s">
        <v>182</v>
      </c>
      <c r="D7" s="48" t="s">
        <v>188</v>
      </c>
      <c r="E7" s="26" t="s">
        <v>260</v>
      </c>
      <c r="F7" s="47">
        <v>48709.721988875157</v>
      </c>
      <c r="G7" s="26" t="s">
        <v>12</v>
      </c>
      <c r="H7" s="49" t="s">
        <v>13</v>
      </c>
      <c r="I7" s="23" t="s">
        <v>179</v>
      </c>
    </row>
    <row r="8" spans="2:9" x14ac:dyDescent="0.2">
      <c r="B8" s="46">
        <v>4</v>
      </c>
      <c r="C8" s="22" t="s">
        <v>182</v>
      </c>
      <c r="D8" s="23" t="s">
        <v>189</v>
      </c>
      <c r="E8" s="23" t="s">
        <v>261</v>
      </c>
      <c r="F8" s="47">
        <v>1234737.3305046642</v>
      </c>
      <c r="G8" s="23" t="s">
        <v>12</v>
      </c>
      <c r="H8" s="49" t="s">
        <v>14</v>
      </c>
      <c r="I8" s="23" t="s">
        <v>179</v>
      </c>
    </row>
    <row r="9" spans="2:9" x14ac:dyDescent="0.2">
      <c r="B9" s="46">
        <v>5</v>
      </c>
      <c r="C9" s="22" t="s">
        <v>182</v>
      </c>
      <c r="D9" s="23" t="s">
        <v>190</v>
      </c>
      <c r="E9" s="23" t="s">
        <v>262</v>
      </c>
      <c r="F9" s="47">
        <v>2839620.4182804329</v>
      </c>
      <c r="G9" s="23" t="s">
        <v>288</v>
      </c>
      <c r="H9" s="49" t="s">
        <v>301</v>
      </c>
      <c r="I9" s="23" t="s">
        <v>179</v>
      </c>
    </row>
    <row r="10" spans="2:9" x14ac:dyDescent="0.2">
      <c r="B10" s="46">
        <v>6</v>
      </c>
      <c r="C10" s="22" t="s">
        <v>182</v>
      </c>
      <c r="D10" s="48" t="s">
        <v>191</v>
      </c>
      <c r="E10" s="26" t="s">
        <v>263</v>
      </c>
      <c r="F10" s="47">
        <v>3000000</v>
      </c>
      <c r="G10" s="26" t="s">
        <v>33</v>
      </c>
      <c r="H10" s="49" t="s">
        <v>302</v>
      </c>
      <c r="I10" s="23" t="s">
        <v>179</v>
      </c>
    </row>
    <row r="11" spans="2:9" x14ac:dyDescent="0.2">
      <c r="B11" s="46">
        <v>7</v>
      </c>
      <c r="C11" s="22" t="s">
        <v>182</v>
      </c>
      <c r="D11" s="48" t="s">
        <v>192</v>
      </c>
      <c r="E11" s="26" t="s">
        <v>264</v>
      </c>
      <c r="F11" s="47">
        <v>20000000</v>
      </c>
      <c r="G11" s="26" t="s">
        <v>7</v>
      </c>
      <c r="H11" s="49" t="s">
        <v>99</v>
      </c>
      <c r="I11" s="23" t="s">
        <v>291</v>
      </c>
    </row>
    <row r="12" spans="2:9" x14ac:dyDescent="0.2">
      <c r="B12" s="46">
        <v>8</v>
      </c>
      <c r="C12" s="22" t="s">
        <v>182</v>
      </c>
      <c r="D12" s="48" t="s">
        <v>193</v>
      </c>
      <c r="E12" s="23" t="s">
        <v>264</v>
      </c>
      <c r="F12" s="47">
        <v>3500000</v>
      </c>
      <c r="G12" s="23" t="s">
        <v>8</v>
      </c>
      <c r="H12" s="49" t="s">
        <v>14</v>
      </c>
      <c r="I12" s="23" t="s">
        <v>291</v>
      </c>
    </row>
    <row r="13" spans="2:9" x14ac:dyDescent="0.2">
      <c r="B13" s="46">
        <v>9</v>
      </c>
      <c r="C13" s="22" t="s">
        <v>182</v>
      </c>
      <c r="D13" s="23" t="s">
        <v>194</v>
      </c>
      <c r="E13" s="23" t="s">
        <v>263</v>
      </c>
      <c r="F13" s="47">
        <v>20875595.138089351</v>
      </c>
      <c r="G13" s="26" t="s">
        <v>33</v>
      </c>
      <c r="H13" s="49" t="s">
        <v>99</v>
      </c>
      <c r="I13" s="23" t="s">
        <v>179</v>
      </c>
    </row>
    <row r="14" spans="2:9" x14ac:dyDescent="0.2">
      <c r="B14" s="46">
        <v>10</v>
      </c>
      <c r="C14" s="22" t="s">
        <v>182</v>
      </c>
      <c r="D14" s="23" t="s">
        <v>195</v>
      </c>
      <c r="E14" s="23" t="s">
        <v>265</v>
      </c>
      <c r="F14" s="47">
        <v>1100000</v>
      </c>
      <c r="G14" s="23" t="s">
        <v>7</v>
      </c>
      <c r="H14" s="49" t="s">
        <v>185</v>
      </c>
      <c r="I14" s="23" t="s">
        <v>179</v>
      </c>
    </row>
    <row r="15" spans="2:9" x14ac:dyDescent="0.2">
      <c r="B15" s="46">
        <v>11</v>
      </c>
      <c r="C15" s="22" t="s">
        <v>182</v>
      </c>
      <c r="D15" s="23" t="s">
        <v>196</v>
      </c>
      <c r="E15" s="23" t="s">
        <v>259</v>
      </c>
      <c r="F15" s="47">
        <v>1500000</v>
      </c>
      <c r="G15" s="26" t="s">
        <v>17</v>
      </c>
      <c r="H15" s="49" t="s">
        <v>303</v>
      </c>
      <c r="I15" s="23" t="s">
        <v>179</v>
      </c>
    </row>
    <row r="16" spans="2:9" x14ac:dyDescent="0.2">
      <c r="B16" s="46">
        <v>12</v>
      </c>
      <c r="C16" s="22" t="s">
        <v>182</v>
      </c>
      <c r="D16" s="23" t="s">
        <v>197</v>
      </c>
      <c r="E16" s="23" t="s">
        <v>266</v>
      </c>
      <c r="F16" s="47">
        <v>50000</v>
      </c>
      <c r="G16" s="23" t="s">
        <v>17</v>
      </c>
      <c r="H16" s="49" t="s">
        <v>304</v>
      </c>
      <c r="I16" s="23" t="s">
        <v>292</v>
      </c>
    </row>
    <row r="17" spans="2:9" x14ac:dyDescent="0.2">
      <c r="B17" s="46">
        <v>13</v>
      </c>
      <c r="C17" s="22" t="s">
        <v>182</v>
      </c>
      <c r="D17" s="23" t="s">
        <v>198</v>
      </c>
      <c r="E17" s="23" t="s">
        <v>267</v>
      </c>
      <c r="F17" s="47">
        <v>79957.152148131136</v>
      </c>
      <c r="G17" s="23" t="s">
        <v>8</v>
      </c>
      <c r="H17" s="49" t="s">
        <v>27</v>
      </c>
      <c r="I17" s="23" t="s">
        <v>179</v>
      </c>
    </row>
    <row r="18" spans="2:9" x14ac:dyDescent="0.2">
      <c r="B18" s="46">
        <v>14</v>
      </c>
      <c r="C18" s="22" t="s">
        <v>182</v>
      </c>
      <c r="D18" s="23" t="s">
        <v>199</v>
      </c>
      <c r="E18" s="23" t="s">
        <v>264</v>
      </c>
      <c r="F18" s="47">
        <v>1322932.8541121401</v>
      </c>
      <c r="G18" s="23" t="s">
        <v>17</v>
      </c>
      <c r="H18" s="49" t="s">
        <v>14</v>
      </c>
      <c r="I18" s="23" t="s">
        <v>179</v>
      </c>
    </row>
    <row r="19" spans="2:9" x14ac:dyDescent="0.2">
      <c r="B19" s="46">
        <v>15</v>
      </c>
      <c r="C19" s="22" t="s">
        <v>182</v>
      </c>
      <c r="D19" s="23" t="s">
        <v>200</v>
      </c>
      <c r="E19" s="23" t="s">
        <v>268</v>
      </c>
      <c r="F19" s="47">
        <v>897650.59093784215</v>
      </c>
      <c r="G19" s="23" t="s">
        <v>10</v>
      </c>
      <c r="H19" s="49" t="s">
        <v>14</v>
      </c>
      <c r="I19" s="23" t="s">
        <v>179</v>
      </c>
    </row>
    <row r="20" spans="2:9" x14ac:dyDescent="0.2">
      <c r="B20" s="46">
        <v>16</v>
      </c>
      <c r="C20" s="22" t="s">
        <v>182</v>
      </c>
      <c r="D20" s="23" t="s">
        <v>201</v>
      </c>
      <c r="E20" s="23" t="s">
        <v>259</v>
      </c>
      <c r="F20" s="47">
        <v>2500000</v>
      </c>
      <c r="G20" s="23" t="s">
        <v>12</v>
      </c>
      <c r="H20" s="49" t="s">
        <v>14</v>
      </c>
      <c r="I20" s="23" t="s">
        <v>179</v>
      </c>
    </row>
    <row r="21" spans="2:9" x14ac:dyDescent="0.2">
      <c r="B21" s="46">
        <v>17</v>
      </c>
      <c r="C21" s="22" t="s">
        <v>182</v>
      </c>
      <c r="D21" s="23" t="s">
        <v>202</v>
      </c>
      <c r="E21" s="23" t="s">
        <v>269</v>
      </c>
      <c r="F21" s="47">
        <v>1135848.1673121732</v>
      </c>
      <c r="G21" s="23" t="s">
        <v>9</v>
      </c>
      <c r="H21" s="49" t="s">
        <v>305</v>
      </c>
      <c r="I21" s="23" t="s">
        <v>179</v>
      </c>
    </row>
    <row r="22" spans="2:9" x14ac:dyDescent="0.2">
      <c r="B22" s="46">
        <v>18</v>
      </c>
      <c r="C22" s="22" t="s">
        <v>182</v>
      </c>
      <c r="D22" s="23" t="s">
        <v>203</v>
      </c>
      <c r="E22" s="23" t="s">
        <v>270</v>
      </c>
      <c r="F22" s="47">
        <v>582090.45580934174</v>
      </c>
      <c r="G22" s="23" t="s">
        <v>17</v>
      </c>
      <c r="H22" s="49" t="s">
        <v>31</v>
      </c>
      <c r="I22" s="23" t="s">
        <v>179</v>
      </c>
    </row>
    <row r="23" spans="2:9" x14ac:dyDescent="0.2">
      <c r="B23" s="46">
        <v>19</v>
      </c>
      <c r="C23" s="22" t="s">
        <v>182</v>
      </c>
      <c r="D23" s="23" t="s">
        <v>204</v>
      </c>
      <c r="E23" s="23" t="s">
        <v>183</v>
      </c>
      <c r="F23" s="47">
        <v>7600000</v>
      </c>
      <c r="G23" s="23" t="s">
        <v>7</v>
      </c>
      <c r="H23" s="49" t="s">
        <v>14</v>
      </c>
      <c r="I23" s="23" t="s">
        <v>291</v>
      </c>
    </row>
    <row r="24" spans="2:9" x14ac:dyDescent="0.2">
      <c r="B24" s="46">
        <v>20</v>
      </c>
      <c r="C24" s="22" t="s">
        <v>182</v>
      </c>
      <c r="D24" s="23" t="s">
        <v>205</v>
      </c>
      <c r="E24" s="23" t="s">
        <v>271</v>
      </c>
      <c r="F24" s="47">
        <v>730645.82983312733</v>
      </c>
      <c r="G24" s="23" t="s">
        <v>17</v>
      </c>
      <c r="H24" s="49" t="s">
        <v>306</v>
      </c>
      <c r="I24" s="23" t="s">
        <v>179</v>
      </c>
    </row>
    <row r="25" spans="2:9" x14ac:dyDescent="0.2">
      <c r="B25" s="46">
        <v>21</v>
      </c>
      <c r="C25" s="22" t="s">
        <v>182</v>
      </c>
      <c r="D25" s="23" t="s">
        <v>206</v>
      </c>
      <c r="E25" s="23" t="s">
        <v>270</v>
      </c>
      <c r="F25" s="47">
        <v>200000000</v>
      </c>
      <c r="G25" s="23" t="s">
        <v>12</v>
      </c>
      <c r="H25" s="49" t="s">
        <v>99</v>
      </c>
      <c r="I25" s="23" t="s">
        <v>179</v>
      </c>
    </row>
    <row r="26" spans="2:9" x14ac:dyDescent="0.2">
      <c r="B26" s="46">
        <v>22</v>
      </c>
      <c r="C26" s="22" t="s">
        <v>182</v>
      </c>
      <c r="D26" s="23" t="s">
        <v>207</v>
      </c>
      <c r="E26" s="23" t="s">
        <v>259</v>
      </c>
      <c r="F26" s="47">
        <v>3944540.3414304093</v>
      </c>
      <c r="G26" s="23" t="s">
        <v>7</v>
      </c>
      <c r="H26" s="49" t="s">
        <v>105</v>
      </c>
      <c r="I26" s="23" t="s">
        <v>179</v>
      </c>
    </row>
    <row r="27" spans="2:9" x14ac:dyDescent="0.2">
      <c r="B27" s="46">
        <v>23</v>
      </c>
      <c r="C27" s="22" t="s">
        <v>182</v>
      </c>
      <c r="D27" s="23" t="s">
        <v>208</v>
      </c>
      <c r="E27" s="23" t="s">
        <v>183</v>
      </c>
      <c r="F27" s="47">
        <v>881955.23607476021</v>
      </c>
      <c r="G27" s="23" t="s">
        <v>7</v>
      </c>
      <c r="H27" s="49" t="s">
        <v>14</v>
      </c>
      <c r="I27" s="23" t="s">
        <v>179</v>
      </c>
    </row>
    <row r="28" spans="2:9" x14ac:dyDescent="0.2">
      <c r="B28" s="46">
        <v>24</v>
      </c>
      <c r="C28" s="22" t="s">
        <v>182</v>
      </c>
      <c r="D28" s="23" t="s">
        <v>209</v>
      </c>
      <c r="E28" s="23" t="s">
        <v>272</v>
      </c>
      <c r="F28" s="47">
        <v>2000000</v>
      </c>
      <c r="G28" s="23" t="s">
        <v>12</v>
      </c>
      <c r="H28" s="49" t="s">
        <v>14</v>
      </c>
      <c r="I28" s="23" t="s">
        <v>179</v>
      </c>
    </row>
    <row r="29" spans="2:9" x14ac:dyDescent="0.2">
      <c r="B29" s="46">
        <v>25</v>
      </c>
      <c r="C29" s="22" t="s">
        <v>182</v>
      </c>
      <c r="D29" s="23" t="s">
        <v>210</v>
      </c>
      <c r="E29" s="23" t="s">
        <v>183</v>
      </c>
      <c r="F29" s="47">
        <v>15000000</v>
      </c>
      <c r="G29" s="23" t="s">
        <v>7</v>
      </c>
      <c r="H29" s="49" t="s">
        <v>58</v>
      </c>
      <c r="I29" s="23" t="s">
        <v>293</v>
      </c>
    </row>
    <row r="30" spans="2:9" x14ac:dyDescent="0.2">
      <c r="B30" s="46">
        <v>26</v>
      </c>
      <c r="C30" s="22" t="s">
        <v>182</v>
      </c>
      <c r="D30" s="23" t="s">
        <v>211</v>
      </c>
      <c r="E30" s="23" t="s">
        <v>264</v>
      </c>
      <c r="F30" s="47">
        <v>335142.98970840883</v>
      </c>
      <c r="G30" s="23" t="s">
        <v>7</v>
      </c>
      <c r="H30" s="49" t="s">
        <v>14</v>
      </c>
      <c r="I30" s="23" t="s">
        <v>291</v>
      </c>
    </row>
    <row r="31" spans="2:9" x14ac:dyDescent="0.2">
      <c r="B31" s="46">
        <v>27</v>
      </c>
      <c r="C31" s="22" t="s">
        <v>182</v>
      </c>
      <c r="D31" s="23" t="s">
        <v>212</v>
      </c>
      <c r="E31" s="23" t="s">
        <v>265</v>
      </c>
      <c r="F31" s="47">
        <v>3975468.5855926061</v>
      </c>
      <c r="G31" s="23" t="s">
        <v>9</v>
      </c>
      <c r="H31" s="49" t="s">
        <v>14</v>
      </c>
      <c r="I31" s="23" t="s">
        <v>179</v>
      </c>
    </row>
    <row r="32" spans="2:9" x14ac:dyDescent="0.2">
      <c r="B32" s="46">
        <v>28</v>
      </c>
      <c r="C32" s="22" t="s">
        <v>182</v>
      </c>
      <c r="D32" s="23" t="s">
        <v>213</v>
      </c>
      <c r="E32" s="23" t="s">
        <v>264</v>
      </c>
      <c r="F32" s="47">
        <v>6500000</v>
      </c>
      <c r="G32" s="23" t="s">
        <v>9</v>
      </c>
      <c r="H32" s="49" t="s">
        <v>14</v>
      </c>
      <c r="I32" s="23" t="s">
        <v>291</v>
      </c>
    </row>
    <row r="33" spans="2:9" x14ac:dyDescent="0.2">
      <c r="B33" s="46">
        <v>29</v>
      </c>
      <c r="C33" s="22" t="s">
        <v>182</v>
      </c>
      <c r="D33" s="23" t="s">
        <v>214</v>
      </c>
      <c r="E33" s="23" t="s">
        <v>263</v>
      </c>
      <c r="F33" s="47">
        <v>13917063.425392902</v>
      </c>
      <c r="G33" s="23" t="s">
        <v>33</v>
      </c>
      <c r="H33" s="49" t="s">
        <v>99</v>
      </c>
      <c r="I33" s="23" t="s">
        <v>179</v>
      </c>
    </row>
    <row r="34" spans="2:9" x14ac:dyDescent="0.2">
      <c r="B34" s="46">
        <v>30</v>
      </c>
      <c r="C34" s="22" t="s">
        <v>182</v>
      </c>
      <c r="D34" s="23" t="s">
        <v>215</v>
      </c>
      <c r="E34" s="23" t="s">
        <v>264</v>
      </c>
      <c r="F34" s="47">
        <v>1000000</v>
      </c>
      <c r="G34" s="26" t="s">
        <v>9</v>
      </c>
      <c r="H34" s="49" t="s">
        <v>307</v>
      </c>
      <c r="I34" s="23" t="s">
        <v>179</v>
      </c>
    </row>
    <row r="35" spans="2:9" x14ac:dyDescent="0.2">
      <c r="B35" s="46">
        <v>31</v>
      </c>
      <c r="C35" s="22" t="s">
        <v>182</v>
      </c>
      <c r="D35" s="23" t="s">
        <v>216</v>
      </c>
      <c r="E35" s="23" t="s">
        <v>272</v>
      </c>
      <c r="F35" s="47">
        <v>340754.45019365195</v>
      </c>
      <c r="G35" s="26" t="s">
        <v>7</v>
      </c>
      <c r="H35" s="49" t="s">
        <v>308</v>
      </c>
      <c r="I35" s="23" t="s">
        <v>179</v>
      </c>
    </row>
    <row r="36" spans="2:9" x14ac:dyDescent="0.2">
      <c r="B36" s="46">
        <v>32</v>
      </c>
      <c r="C36" s="22" t="s">
        <v>182</v>
      </c>
      <c r="D36" s="23" t="s">
        <v>217</v>
      </c>
      <c r="E36" s="23" t="s">
        <v>263</v>
      </c>
      <c r="F36" s="47">
        <v>4077699.5836401205</v>
      </c>
      <c r="G36" s="23" t="s">
        <v>289</v>
      </c>
      <c r="H36" s="49" t="s">
        <v>13</v>
      </c>
      <c r="I36" s="23" t="s">
        <v>292</v>
      </c>
    </row>
    <row r="37" spans="2:9" x14ac:dyDescent="0.2">
      <c r="B37" s="46">
        <v>33</v>
      </c>
      <c r="C37" s="22" t="s">
        <v>182</v>
      </c>
      <c r="D37" s="23" t="s">
        <v>218</v>
      </c>
      <c r="E37" s="23" t="s">
        <v>264</v>
      </c>
      <c r="F37" s="47">
        <v>340754.45019365195</v>
      </c>
      <c r="G37" s="23" t="s">
        <v>17</v>
      </c>
      <c r="H37" s="49" t="s">
        <v>309</v>
      </c>
      <c r="I37" s="23" t="s">
        <v>179</v>
      </c>
    </row>
    <row r="38" spans="2:9" x14ac:dyDescent="0.2">
      <c r="B38" s="46">
        <v>34</v>
      </c>
      <c r="C38" s="22" t="s">
        <v>182</v>
      </c>
      <c r="D38" s="23" t="s">
        <v>219</v>
      </c>
      <c r="E38" s="23" t="s">
        <v>262</v>
      </c>
      <c r="F38" s="47">
        <v>5000000</v>
      </c>
      <c r="G38" s="23" t="s">
        <v>9</v>
      </c>
      <c r="H38" s="49" t="s">
        <v>310</v>
      </c>
      <c r="I38" s="23" t="s">
        <v>179</v>
      </c>
    </row>
    <row r="39" spans="2:9" x14ac:dyDescent="0.2">
      <c r="B39" s="46">
        <v>35</v>
      </c>
      <c r="C39" s="22" t="s">
        <v>182</v>
      </c>
      <c r="D39" s="23" t="s">
        <v>220</v>
      </c>
      <c r="E39" s="23" t="s">
        <v>270</v>
      </c>
      <c r="F39" s="47">
        <v>12494329.840433905</v>
      </c>
      <c r="G39" s="23" t="s">
        <v>7</v>
      </c>
      <c r="H39" s="49" t="s">
        <v>18</v>
      </c>
      <c r="I39" s="23" t="s">
        <v>179</v>
      </c>
    </row>
    <row r="40" spans="2:9" x14ac:dyDescent="0.2">
      <c r="B40" s="46">
        <v>36</v>
      </c>
      <c r="C40" s="22" t="s">
        <v>182</v>
      </c>
      <c r="D40" s="23" t="s">
        <v>221</v>
      </c>
      <c r="E40" s="23" t="s">
        <v>273</v>
      </c>
      <c r="F40" s="47">
        <v>1075000</v>
      </c>
      <c r="G40" s="23" t="s">
        <v>8</v>
      </c>
      <c r="H40" s="49" t="s">
        <v>15</v>
      </c>
      <c r="I40" s="23" t="s">
        <v>179</v>
      </c>
    </row>
    <row r="41" spans="2:9" x14ac:dyDescent="0.2">
      <c r="B41" s="46">
        <v>37</v>
      </c>
      <c r="C41" s="22" t="s">
        <v>182</v>
      </c>
      <c r="D41" s="23" t="s">
        <v>222</v>
      </c>
      <c r="E41" s="23" t="s">
        <v>264</v>
      </c>
      <c r="F41" s="47">
        <v>1931481.9670037248</v>
      </c>
      <c r="G41" s="23" t="s">
        <v>8</v>
      </c>
      <c r="H41" s="49" t="s">
        <v>78</v>
      </c>
      <c r="I41" s="23" t="s">
        <v>179</v>
      </c>
    </row>
    <row r="42" spans="2:9" x14ac:dyDescent="0.2">
      <c r="B42" s="46">
        <v>38</v>
      </c>
      <c r="C42" s="22" t="s">
        <v>182</v>
      </c>
      <c r="D42" s="23" t="s">
        <v>223</v>
      </c>
      <c r="E42" s="23" t="s">
        <v>273</v>
      </c>
      <c r="F42" s="47">
        <v>45000000</v>
      </c>
      <c r="G42" s="23" t="s">
        <v>9</v>
      </c>
      <c r="H42" s="49" t="s">
        <v>42</v>
      </c>
      <c r="I42" s="23" t="s">
        <v>179</v>
      </c>
    </row>
    <row r="43" spans="2:9" x14ac:dyDescent="0.2">
      <c r="B43" s="46">
        <v>39</v>
      </c>
      <c r="C43" s="22" t="s">
        <v>182</v>
      </c>
      <c r="D43" s="23" t="s">
        <v>224</v>
      </c>
      <c r="E43" s="23" t="s">
        <v>263</v>
      </c>
      <c r="F43" s="47">
        <v>278341.26850785804</v>
      </c>
      <c r="G43" s="23" t="s">
        <v>289</v>
      </c>
      <c r="H43" s="49" t="s">
        <v>13</v>
      </c>
      <c r="I43" s="23" t="s">
        <v>294</v>
      </c>
    </row>
    <row r="44" spans="2:9" x14ac:dyDescent="0.2">
      <c r="B44" s="46">
        <v>40</v>
      </c>
      <c r="C44" s="22" t="s">
        <v>182</v>
      </c>
      <c r="D44" s="23" t="s">
        <v>225</v>
      </c>
      <c r="E44" s="23" t="s">
        <v>274</v>
      </c>
      <c r="F44" s="47">
        <v>698546.62289698655</v>
      </c>
      <c r="G44" s="23" t="s">
        <v>12</v>
      </c>
      <c r="H44" s="49" t="s">
        <v>309</v>
      </c>
      <c r="I44" s="50" t="s">
        <v>179</v>
      </c>
    </row>
    <row r="45" spans="2:9" x14ac:dyDescent="0.2">
      <c r="B45" s="46">
        <v>41</v>
      </c>
      <c r="C45" s="22" t="s">
        <v>182</v>
      </c>
      <c r="D45" s="23" t="s">
        <v>226</v>
      </c>
      <c r="E45" s="23" t="s">
        <v>270</v>
      </c>
      <c r="F45" s="47">
        <v>4175119.0276178704</v>
      </c>
      <c r="G45" s="26" t="s">
        <v>17</v>
      </c>
      <c r="H45" s="49" t="s">
        <v>311</v>
      </c>
      <c r="I45" s="23" t="s">
        <v>179</v>
      </c>
    </row>
    <row r="46" spans="2:9" x14ac:dyDescent="0.2">
      <c r="B46" s="46">
        <v>42</v>
      </c>
      <c r="C46" s="22" t="s">
        <v>182</v>
      </c>
      <c r="D46" s="23" t="s">
        <v>227</v>
      </c>
      <c r="E46" s="23" t="s">
        <v>259</v>
      </c>
      <c r="F46" s="47">
        <v>1703772.2509682598</v>
      </c>
      <c r="G46" s="26" t="s">
        <v>17</v>
      </c>
      <c r="H46" s="49" t="s">
        <v>31</v>
      </c>
      <c r="I46" s="23" t="s">
        <v>179</v>
      </c>
    </row>
    <row r="47" spans="2:9" x14ac:dyDescent="0.2">
      <c r="B47" s="46">
        <v>43</v>
      </c>
      <c r="C47" s="22" t="s">
        <v>182</v>
      </c>
      <c r="D47" s="23" t="s">
        <v>228</v>
      </c>
      <c r="E47" s="23" t="s">
        <v>183</v>
      </c>
      <c r="F47" s="47">
        <v>382719.24419830478</v>
      </c>
      <c r="G47" s="23" t="s">
        <v>10</v>
      </c>
      <c r="H47" s="49" t="s">
        <v>312</v>
      </c>
      <c r="I47" s="23" t="s">
        <v>179</v>
      </c>
    </row>
    <row r="48" spans="2:9" x14ac:dyDescent="0.2">
      <c r="B48" s="46">
        <v>44</v>
      </c>
      <c r="C48" s="22" t="s">
        <v>182</v>
      </c>
      <c r="D48" s="51" t="s">
        <v>229</v>
      </c>
      <c r="E48" s="23" t="s">
        <v>275</v>
      </c>
      <c r="F48" s="47">
        <v>5000000</v>
      </c>
      <c r="G48" s="23" t="s">
        <v>7</v>
      </c>
      <c r="H48" s="49" t="s">
        <v>313</v>
      </c>
      <c r="I48" s="23" t="s">
        <v>179</v>
      </c>
    </row>
    <row r="49" spans="2:9" x14ac:dyDescent="0.2">
      <c r="B49" s="46">
        <v>45</v>
      </c>
      <c r="C49" s="22" t="s">
        <v>182</v>
      </c>
      <c r="D49" s="23" t="s">
        <v>230</v>
      </c>
      <c r="E49" s="23" t="s">
        <v>276</v>
      </c>
      <c r="F49" s="47">
        <v>2000000</v>
      </c>
      <c r="G49" s="23" t="s">
        <v>17</v>
      </c>
      <c r="H49" s="49" t="s">
        <v>52</v>
      </c>
      <c r="I49" s="23" t="s">
        <v>179</v>
      </c>
    </row>
    <row r="50" spans="2:9" x14ac:dyDescent="0.2">
      <c r="B50" s="46">
        <v>46</v>
      </c>
      <c r="C50" s="22" t="s">
        <v>182</v>
      </c>
      <c r="D50" s="23" t="s">
        <v>231</v>
      </c>
      <c r="E50" s="23" t="s">
        <v>277</v>
      </c>
      <c r="F50" s="52">
        <v>2300000</v>
      </c>
      <c r="G50" s="23" t="s">
        <v>290</v>
      </c>
      <c r="H50" s="22" t="s">
        <v>314</v>
      </c>
      <c r="I50" s="23" t="s">
        <v>295</v>
      </c>
    </row>
    <row r="51" spans="2:9" x14ac:dyDescent="0.2">
      <c r="B51" s="46">
        <v>47</v>
      </c>
      <c r="C51" s="22" t="s">
        <v>182</v>
      </c>
      <c r="D51" s="48" t="s">
        <v>232</v>
      </c>
      <c r="E51" s="26" t="s">
        <v>267</v>
      </c>
      <c r="F51" s="52">
        <v>5088182.4094265271</v>
      </c>
      <c r="G51" s="26" t="s">
        <v>10</v>
      </c>
      <c r="H51" s="22" t="s">
        <v>315</v>
      </c>
      <c r="I51" s="23" t="s">
        <v>179</v>
      </c>
    </row>
    <row r="52" spans="2:9" x14ac:dyDescent="0.2">
      <c r="B52" s="46">
        <v>48</v>
      </c>
      <c r="C52" s="22" t="s">
        <v>182</v>
      </c>
      <c r="D52" s="23" t="s">
        <v>233</v>
      </c>
      <c r="E52" s="23" t="s">
        <v>264</v>
      </c>
      <c r="F52" s="52">
        <v>835023.80552357412</v>
      </c>
      <c r="G52" s="23" t="s">
        <v>12</v>
      </c>
      <c r="H52" s="22" t="s">
        <v>14</v>
      </c>
      <c r="I52" s="23" t="s">
        <v>179</v>
      </c>
    </row>
    <row r="53" spans="2:9" x14ac:dyDescent="0.2">
      <c r="B53" s="46">
        <v>49</v>
      </c>
      <c r="C53" s="22" t="s">
        <v>182</v>
      </c>
      <c r="D53" s="23" t="s">
        <v>234</v>
      </c>
      <c r="E53" s="23" t="s">
        <v>269</v>
      </c>
      <c r="F53" s="52">
        <v>278341.26850785804</v>
      </c>
      <c r="G53" s="23" t="s">
        <v>12</v>
      </c>
      <c r="H53" s="22" t="s">
        <v>14</v>
      </c>
      <c r="I53" s="23" t="s">
        <v>179</v>
      </c>
    </row>
    <row r="54" spans="2:9" x14ac:dyDescent="0.2">
      <c r="B54" s="46">
        <v>50</v>
      </c>
      <c r="C54" s="22" t="s">
        <v>182</v>
      </c>
      <c r="D54" s="23" t="s">
        <v>197</v>
      </c>
      <c r="E54" s="23" t="s">
        <v>266</v>
      </c>
      <c r="F54" s="52">
        <v>14500</v>
      </c>
      <c r="G54" s="26" t="s">
        <v>17</v>
      </c>
      <c r="H54" s="22" t="s">
        <v>304</v>
      </c>
      <c r="I54" s="23" t="s">
        <v>89</v>
      </c>
    </row>
    <row r="55" spans="2:9" x14ac:dyDescent="0.2">
      <c r="B55" s="46">
        <v>51</v>
      </c>
      <c r="C55" s="22" t="s">
        <v>182</v>
      </c>
      <c r="D55" s="23" t="s">
        <v>235</v>
      </c>
      <c r="E55" s="23" t="s">
        <v>278</v>
      </c>
      <c r="F55" s="52">
        <v>743980.5495894734</v>
      </c>
      <c r="G55" s="26" t="s">
        <v>17</v>
      </c>
      <c r="H55" s="22" t="s">
        <v>316</v>
      </c>
      <c r="I55" s="23" t="s">
        <v>179</v>
      </c>
    </row>
    <row r="56" spans="2:9" x14ac:dyDescent="0.2">
      <c r="B56" s="46">
        <v>52</v>
      </c>
      <c r="C56" s="22" t="s">
        <v>182</v>
      </c>
      <c r="D56" s="23" t="s">
        <v>236</v>
      </c>
      <c r="E56" s="23" t="s">
        <v>269</v>
      </c>
      <c r="F56" s="52">
        <v>3500000</v>
      </c>
      <c r="G56" s="23" t="s">
        <v>10</v>
      </c>
      <c r="H56" s="22" t="s">
        <v>14</v>
      </c>
      <c r="I56" s="23" t="s">
        <v>291</v>
      </c>
    </row>
    <row r="57" spans="2:9" x14ac:dyDescent="0.2">
      <c r="B57" s="46">
        <v>53</v>
      </c>
      <c r="C57" s="22" t="s">
        <v>182</v>
      </c>
      <c r="D57" s="51" t="s">
        <v>237</v>
      </c>
      <c r="E57" s="50" t="s">
        <v>279</v>
      </c>
      <c r="F57" s="52">
        <v>300000000</v>
      </c>
      <c r="G57" s="26" t="s">
        <v>17</v>
      </c>
      <c r="H57" s="22" t="s">
        <v>14</v>
      </c>
      <c r="I57" s="23" t="s">
        <v>293</v>
      </c>
    </row>
    <row r="58" spans="2:9" x14ac:dyDescent="0.2">
      <c r="B58" s="46">
        <v>54</v>
      </c>
      <c r="C58" s="22" t="s">
        <v>182</v>
      </c>
      <c r="D58" s="51" t="s">
        <v>238</v>
      </c>
      <c r="E58" s="50" t="s">
        <v>280</v>
      </c>
      <c r="F58" s="52">
        <v>893000</v>
      </c>
      <c r="G58" s="26" t="s">
        <v>12</v>
      </c>
      <c r="H58" s="22" t="s">
        <v>317</v>
      </c>
      <c r="I58" s="23" t="s">
        <v>179</v>
      </c>
    </row>
    <row r="59" spans="2:9" x14ac:dyDescent="0.2">
      <c r="B59" s="46">
        <v>55</v>
      </c>
      <c r="C59" s="22" t="s">
        <v>182</v>
      </c>
      <c r="D59" s="48" t="s">
        <v>239</v>
      </c>
      <c r="E59" s="26" t="s">
        <v>183</v>
      </c>
      <c r="F59" s="52">
        <v>306679.00517428678</v>
      </c>
      <c r="G59" s="26" t="s">
        <v>8</v>
      </c>
      <c r="H59" s="22" t="s">
        <v>14</v>
      </c>
      <c r="I59" s="23" t="s">
        <v>179</v>
      </c>
    </row>
    <row r="60" spans="2:9" x14ac:dyDescent="0.2">
      <c r="B60" s="46">
        <v>56</v>
      </c>
      <c r="C60" s="22" t="s">
        <v>182</v>
      </c>
      <c r="D60" s="23" t="s">
        <v>240</v>
      </c>
      <c r="E60" s="23" t="s">
        <v>264</v>
      </c>
      <c r="F60" s="52">
        <v>1703772.2509682598</v>
      </c>
      <c r="G60" s="26" t="s">
        <v>7</v>
      </c>
      <c r="H60" s="22" t="s">
        <v>318</v>
      </c>
      <c r="I60" s="23" t="s">
        <v>179</v>
      </c>
    </row>
    <row r="61" spans="2:9" x14ac:dyDescent="0.2">
      <c r="B61" s="46">
        <v>57</v>
      </c>
      <c r="C61" s="22" t="s">
        <v>182</v>
      </c>
      <c r="D61" s="51" t="s">
        <v>241</v>
      </c>
      <c r="E61" s="50" t="s">
        <v>183</v>
      </c>
      <c r="F61" s="52">
        <v>581506.56107731734</v>
      </c>
      <c r="G61" s="23" t="s">
        <v>12</v>
      </c>
      <c r="H61" s="22" t="s">
        <v>319</v>
      </c>
      <c r="I61" s="50" t="s">
        <v>179</v>
      </c>
    </row>
    <row r="62" spans="2:9" x14ac:dyDescent="0.2">
      <c r="B62" s="46">
        <v>58</v>
      </c>
      <c r="C62" s="22" t="s">
        <v>182</v>
      </c>
      <c r="D62" s="51" t="s">
        <v>242</v>
      </c>
      <c r="E62" s="50" t="s">
        <v>264</v>
      </c>
      <c r="F62" s="52">
        <v>700000</v>
      </c>
      <c r="G62" s="26" t="s">
        <v>17</v>
      </c>
      <c r="H62" s="22" t="s">
        <v>14</v>
      </c>
      <c r="I62" s="50" t="s">
        <v>179</v>
      </c>
    </row>
    <row r="63" spans="2:9" x14ac:dyDescent="0.2">
      <c r="B63" s="46">
        <v>59</v>
      </c>
      <c r="C63" s="22" t="s">
        <v>182</v>
      </c>
      <c r="D63" s="48" t="s">
        <v>243</v>
      </c>
      <c r="E63" s="26" t="s">
        <v>281</v>
      </c>
      <c r="F63" s="52">
        <v>10000000</v>
      </c>
      <c r="G63" s="23" t="s">
        <v>9</v>
      </c>
      <c r="H63" s="22" t="s">
        <v>320</v>
      </c>
      <c r="I63" s="23" t="s">
        <v>179</v>
      </c>
    </row>
    <row r="64" spans="2:9" x14ac:dyDescent="0.2">
      <c r="B64" s="46">
        <v>60</v>
      </c>
      <c r="C64" s="22" t="s">
        <v>182</v>
      </c>
      <c r="D64" s="23" t="s">
        <v>244</v>
      </c>
      <c r="E64" s="23" t="s">
        <v>264</v>
      </c>
      <c r="F64" s="52">
        <v>2087559.5138089352</v>
      </c>
      <c r="G64" s="26" t="s">
        <v>7</v>
      </c>
      <c r="H64" s="22" t="s">
        <v>321</v>
      </c>
      <c r="I64" s="23" t="s">
        <v>179</v>
      </c>
    </row>
    <row r="65" spans="2:9" x14ac:dyDescent="0.2">
      <c r="B65" s="46">
        <v>61</v>
      </c>
      <c r="C65" s="22" t="s">
        <v>182</v>
      </c>
      <c r="D65" s="23" t="s">
        <v>245</v>
      </c>
      <c r="E65" s="23" t="s">
        <v>264</v>
      </c>
      <c r="F65" s="52">
        <v>425000</v>
      </c>
      <c r="G65" s="26" t="s">
        <v>9</v>
      </c>
      <c r="H65" s="22" t="s">
        <v>14</v>
      </c>
      <c r="I65" s="23" t="s">
        <v>179</v>
      </c>
    </row>
    <row r="66" spans="2:9" x14ac:dyDescent="0.2">
      <c r="B66" s="46">
        <v>62</v>
      </c>
      <c r="C66" s="22" t="s">
        <v>182</v>
      </c>
      <c r="D66" s="53" t="s">
        <v>246</v>
      </c>
      <c r="E66" s="53" t="s">
        <v>282</v>
      </c>
      <c r="F66" s="54">
        <v>20000000</v>
      </c>
      <c r="G66" s="55" t="s">
        <v>11</v>
      </c>
      <c r="H66" s="56" t="s">
        <v>312</v>
      </c>
      <c r="I66" s="57" t="s">
        <v>291</v>
      </c>
    </row>
    <row r="67" spans="2:9" x14ac:dyDescent="0.2">
      <c r="B67" s="46">
        <v>63</v>
      </c>
      <c r="C67" s="22" t="s">
        <v>182</v>
      </c>
      <c r="D67" s="23" t="s">
        <v>247</v>
      </c>
      <c r="E67" s="23" t="s">
        <v>262</v>
      </c>
      <c r="F67" s="52">
        <v>446979.50318093807</v>
      </c>
      <c r="G67" s="23" t="s">
        <v>7</v>
      </c>
      <c r="H67" s="22" t="s">
        <v>20</v>
      </c>
      <c r="I67" s="23" t="s">
        <v>179</v>
      </c>
    </row>
    <row r="68" spans="2:9" x14ac:dyDescent="0.2">
      <c r="B68" s="46">
        <v>64</v>
      </c>
      <c r="C68" s="22" t="s">
        <v>182</v>
      </c>
      <c r="D68" s="23" t="s">
        <v>248</v>
      </c>
      <c r="E68" s="23" t="s">
        <v>264</v>
      </c>
      <c r="F68" s="52">
        <v>4000000</v>
      </c>
      <c r="G68" s="23" t="s">
        <v>9</v>
      </c>
      <c r="H68" s="22" t="s">
        <v>322</v>
      </c>
      <c r="I68" s="23" t="s">
        <v>291</v>
      </c>
    </row>
    <row r="69" spans="2:9" x14ac:dyDescent="0.2">
      <c r="B69" s="46">
        <v>65</v>
      </c>
      <c r="C69" s="22" t="s">
        <v>182</v>
      </c>
      <c r="D69" s="23" t="s">
        <v>249</v>
      </c>
      <c r="E69" s="23" t="s">
        <v>283</v>
      </c>
      <c r="F69" s="52">
        <v>1391706.3425392902</v>
      </c>
      <c r="G69" s="23" t="s">
        <v>8</v>
      </c>
      <c r="H69" s="22" t="s">
        <v>308</v>
      </c>
      <c r="I69" s="23" t="s">
        <v>291</v>
      </c>
    </row>
    <row r="70" spans="2:9" x14ac:dyDescent="0.2">
      <c r="B70" s="46">
        <v>66</v>
      </c>
      <c r="C70" s="22" t="s">
        <v>182</v>
      </c>
      <c r="D70" s="23" t="s">
        <v>250</v>
      </c>
      <c r="E70" s="23" t="s">
        <v>183</v>
      </c>
      <c r="F70" s="52">
        <v>1076726.1343554072</v>
      </c>
      <c r="G70" s="23" t="s">
        <v>9</v>
      </c>
      <c r="H70" s="22" t="s">
        <v>323</v>
      </c>
      <c r="I70" s="23" t="s">
        <v>179</v>
      </c>
    </row>
    <row r="71" spans="2:9" x14ac:dyDescent="0.2">
      <c r="B71" s="46">
        <v>67</v>
      </c>
      <c r="C71" s="22" t="s">
        <v>182</v>
      </c>
      <c r="D71" s="23" t="s">
        <v>251</v>
      </c>
      <c r="E71" s="23" t="s">
        <v>264</v>
      </c>
      <c r="F71" s="52">
        <v>1363017.8007746078</v>
      </c>
      <c r="G71" s="23" t="s">
        <v>7</v>
      </c>
      <c r="H71" s="22" t="s">
        <v>324</v>
      </c>
      <c r="I71" s="23" t="s">
        <v>179</v>
      </c>
    </row>
    <row r="72" spans="2:9" x14ac:dyDescent="0.2">
      <c r="B72" s="46">
        <v>68</v>
      </c>
      <c r="C72" s="22" t="s">
        <v>182</v>
      </c>
      <c r="D72" s="23" t="s">
        <v>252</v>
      </c>
      <c r="E72" s="23" t="s">
        <v>284</v>
      </c>
      <c r="F72" s="52">
        <v>6000000</v>
      </c>
      <c r="G72" s="23" t="s">
        <v>10</v>
      </c>
      <c r="H72" s="22" t="s">
        <v>304</v>
      </c>
      <c r="I72" s="23" t="s">
        <v>179</v>
      </c>
    </row>
    <row r="73" spans="2:9" x14ac:dyDescent="0.2">
      <c r="B73" s="46">
        <v>69</v>
      </c>
      <c r="C73" s="22" t="s">
        <v>182</v>
      </c>
      <c r="D73" s="23" t="s">
        <v>101</v>
      </c>
      <c r="E73" s="23" t="s">
        <v>264</v>
      </c>
      <c r="F73" s="52">
        <v>2337181.3755981144</v>
      </c>
      <c r="G73" s="23" t="s">
        <v>7</v>
      </c>
      <c r="H73" s="22" t="s">
        <v>310</v>
      </c>
      <c r="I73" s="23" t="s">
        <v>179</v>
      </c>
    </row>
    <row r="74" spans="2:9" x14ac:dyDescent="0.2">
      <c r="B74" s="46">
        <v>70</v>
      </c>
      <c r="C74" s="22" t="s">
        <v>182</v>
      </c>
      <c r="D74" s="23" t="s">
        <v>101</v>
      </c>
      <c r="E74" s="23" t="s">
        <v>264</v>
      </c>
      <c r="F74" s="52">
        <v>485075.37984111806</v>
      </c>
      <c r="G74" s="23" t="s">
        <v>8</v>
      </c>
      <c r="H74" s="22" t="s">
        <v>310</v>
      </c>
      <c r="I74" s="23" t="s">
        <v>179</v>
      </c>
    </row>
    <row r="75" spans="2:9" x14ac:dyDescent="0.2">
      <c r="B75" s="46">
        <v>71</v>
      </c>
      <c r="C75" s="22" t="s">
        <v>182</v>
      </c>
      <c r="D75" s="23" t="s">
        <v>101</v>
      </c>
      <c r="E75" s="23" t="s">
        <v>264</v>
      </c>
      <c r="F75" s="52">
        <v>1234737.3305046642</v>
      </c>
      <c r="G75" s="23" t="s">
        <v>8</v>
      </c>
      <c r="H75" s="22" t="s">
        <v>185</v>
      </c>
      <c r="I75" s="23" t="s">
        <v>179</v>
      </c>
    </row>
    <row r="76" spans="2:9" x14ac:dyDescent="0.2">
      <c r="B76" s="46">
        <v>72</v>
      </c>
      <c r="C76" s="22" t="s">
        <v>182</v>
      </c>
      <c r="D76" s="23" t="s">
        <v>253</v>
      </c>
      <c r="E76" s="23" t="s">
        <v>264</v>
      </c>
      <c r="F76" s="52">
        <v>6815089.003873039</v>
      </c>
      <c r="G76" s="23" t="s">
        <v>7</v>
      </c>
      <c r="H76" s="22" t="s">
        <v>13</v>
      </c>
      <c r="I76" s="23" t="s">
        <v>179</v>
      </c>
    </row>
    <row r="77" spans="2:9" x14ac:dyDescent="0.2">
      <c r="B77" s="46">
        <v>73</v>
      </c>
      <c r="C77" s="22" t="s">
        <v>182</v>
      </c>
      <c r="D77" s="23" t="s">
        <v>254</v>
      </c>
      <c r="E77" s="23" t="s">
        <v>269</v>
      </c>
      <c r="F77" s="52">
        <v>2669243.193183607</v>
      </c>
      <c r="G77" s="23" t="s">
        <v>9</v>
      </c>
      <c r="H77" s="22" t="s">
        <v>322</v>
      </c>
      <c r="I77" s="23" t="s">
        <v>293</v>
      </c>
    </row>
    <row r="78" spans="2:9" x14ac:dyDescent="0.2">
      <c r="B78" s="46">
        <v>74</v>
      </c>
      <c r="C78" s="22" t="s">
        <v>182</v>
      </c>
      <c r="D78" s="23" t="s">
        <v>255</v>
      </c>
      <c r="E78" s="23" t="s">
        <v>277</v>
      </c>
      <c r="F78" s="52">
        <v>3975468.5855926061</v>
      </c>
      <c r="G78" s="23" t="s">
        <v>8</v>
      </c>
      <c r="H78" s="22" t="s">
        <v>14</v>
      </c>
      <c r="I78" s="23" t="s">
        <v>291</v>
      </c>
    </row>
    <row r="79" spans="2:9" x14ac:dyDescent="0.2">
      <c r="B79" s="46">
        <v>75</v>
      </c>
      <c r="C79" s="22" t="s">
        <v>182</v>
      </c>
      <c r="D79" s="23" t="s">
        <v>256</v>
      </c>
      <c r="E79" s="23" t="s">
        <v>285</v>
      </c>
      <c r="F79" s="52">
        <v>3000000</v>
      </c>
      <c r="G79" s="23" t="s">
        <v>17</v>
      </c>
      <c r="H79" s="22" t="s">
        <v>325</v>
      </c>
      <c r="I79" s="23" t="s">
        <v>179</v>
      </c>
    </row>
    <row r="80" spans="2:9" x14ac:dyDescent="0.2">
      <c r="B80" s="46">
        <v>76</v>
      </c>
      <c r="C80" s="22" t="s">
        <v>182</v>
      </c>
      <c r="D80" s="23" t="s">
        <v>257</v>
      </c>
      <c r="E80" s="23" t="s">
        <v>286</v>
      </c>
      <c r="F80" s="52">
        <v>435555</v>
      </c>
      <c r="G80" s="23" t="s">
        <v>11</v>
      </c>
      <c r="H80" s="22" t="s">
        <v>308</v>
      </c>
      <c r="I80" s="23" t="s">
        <v>179</v>
      </c>
    </row>
    <row r="81" spans="2:9" x14ac:dyDescent="0.2">
      <c r="B81" s="46">
        <v>77</v>
      </c>
      <c r="C81" s="22" t="s">
        <v>182</v>
      </c>
      <c r="D81" s="23" t="s">
        <v>258</v>
      </c>
      <c r="E81" s="23" t="s">
        <v>287</v>
      </c>
      <c r="F81" s="52">
        <v>10437797.569044676</v>
      </c>
      <c r="G81" s="23" t="s">
        <v>290</v>
      </c>
      <c r="H81" s="22" t="s">
        <v>14</v>
      </c>
      <c r="I81" s="23" t="s">
        <v>179</v>
      </c>
    </row>
    <row r="82" spans="2:9" x14ac:dyDescent="0.2">
      <c r="B82" s="46">
        <v>78</v>
      </c>
      <c r="C82" s="22" t="s">
        <v>182</v>
      </c>
      <c r="D82" s="23" t="s">
        <v>39</v>
      </c>
      <c r="E82" s="23" t="s">
        <v>263</v>
      </c>
      <c r="F82" s="52">
        <v>500000000</v>
      </c>
      <c r="G82" s="23" t="s">
        <v>12</v>
      </c>
      <c r="H82" s="22" t="s">
        <v>185</v>
      </c>
      <c r="I82" s="23" t="s">
        <v>296</v>
      </c>
    </row>
    <row r="83" spans="2:9" x14ac:dyDescent="0.2">
      <c r="B83" s="43"/>
      <c r="C83" s="37"/>
      <c r="D83" s="58" t="s">
        <v>23</v>
      </c>
      <c r="E83" s="58"/>
      <c r="F83" s="59">
        <f>SUM(F5:F82)</f>
        <v>1296772357.7359407</v>
      </c>
      <c r="G83" s="60"/>
      <c r="H83" s="61"/>
      <c r="I83" s="61"/>
    </row>
    <row r="84" spans="2:9" x14ac:dyDescent="0.2">
      <c r="B84" s="43"/>
      <c r="C84" s="62"/>
      <c r="D84" s="62"/>
      <c r="E84" s="62"/>
      <c r="F84" s="63"/>
      <c r="G84" s="62"/>
      <c r="H84" s="62"/>
      <c r="I84" s="62"/>
    </row>
    <row r="85" spans="2:9" x14ac:dyDescent="0.2">
      <c r="B85" s="43"/>
      <c r="C85" s="76" t="s">
        <v>5</v>
      </c>
      <c r="D85" s="76"/>
      <c r="E85" s="76"/>
      <c r="F85" s="76"/>
      <c r="G85" s="76"/>
      <c r="H85" s="76"/>
      <c r="I85" s="76"/>
    </row>
    <row r="86" spans="2:9" x14ac:dyDescent="0.2">
      <c r="B86" s="43">
        <v>1</v>
      </c>
      <c r="C86" s="64" t="s">
        <v>182</v>
      </c>
      <c r="D86" s="65" t="s">
        <v>297</v>
      </c>
      <c r="E86" s="65" t="s">
        <v>263</v>
      </c>
      <c r="F86" s="66">
        <v>700000000</v>
      </c>
      <c r="G86" s="67" t="s">
        <v>33</v>
      </c>
      <c r="H86" s="64" t="s">
        <v>14</v>
      </c>
      <c r="I86" s="67" t="s">
        <v>298</v>
      </c>
    </row>
    <row r="87" spans="2:9" x14ac:dyDescent="0.2">
      <c r="B87" s="46"/>
      <c r="C87" s="23"/>
      <c r="D87" s="23"/>
      <c r="E87" s="23"/>
      <c r="F87" s="52"/>
      <c r="G87" s="23"/>
      <c r="H87" s="68"/>
      <c r="I87" s="23"/>
    </row>
    <row r="88" spans="2:9" x14ac:dyDescent="0.2">
      <c r="B88" s="69"/>
      <c r="C88" s="37"/>
      <c r="D88" s="38" t="s">
        <v>24</v>
      </c>
      <c r="E88" s="38"/>
      <c r="F88" s="70">
        <f>SUM(F86:F86)</f>
        <v>700000000</v>
      </c>
      <c r="G88" s="39"/>
      <c r="H88" s="71"/>
      <c r="I88" s="71"/>
    </row>
    <row r="89" spans="2:9" x14ac:dyDescent="0.2">
      <c r="B89" s="43"/>
      <c r="C89" s="37"/>
      <c r="D89" s="38" t="s">
        <v>25</v>
      </c>
      <c r="E89" s="38"/>
      <c r="F89" s="1">
        <f>F83+F88</f>
        <v>1996772357.7359407</v>
      </c>
      <c r="G89" s="39"/>
      <c r="H89" s="40"/>
      <c r="I89" s="40"/>
    </row>
    <row r="90" spans="2:9" x14ac:dyDescent="0.2">
      <c r="B90" s="43"/>
      <c r="C90" s="72"/>
      <c r="D90" s="72"/>
      <c r="E90" s="72"/>
      <c r="F90" s="73"/>
      <c r="G90" s="72"/>
      <c r="H90" s="72"/>
      <c r="I90" s="72"/>
    </row>
    <row r="91" spans="2:9" x14ac:dyDescent="0.2">
      <c r="B91" s="72" t="s">
        <v>174</v>
      </c>
      <c r="C91" s="71"/>
      <c r="D91" s="74"/>
      <c r="E91" s="74"/>
      <c r="F91" s="73"/>
      <c r="G91" s="71"/>
      <c r="H91" s="71"/>
      <c r="I91" s="71"/>
    </row>
    <row r="95" spans="2:9" x14ac:dyDescent="0.2">
      <c r="F95" s="75"/>
    </row>
  </sheetData>
  <mergeCells count="3">
    <mergeCell ref="C85:I85"/>
    <mergeCell ref="C2:I2"/>
    <mergeCell ref="C3:I3"/>
  </mergeCells>
  <phoneticPr fontId="0" type="noConversion"/>
  <pageMargins left="0.25" right="0.25" top="0.75" bottom="0.75" header="0.3" footer="0.3"/>
  <pageSetup paperSize="9" scale="77" fitToHeight="0" orientation="landscape" horizontalDpi="4294967295" verticalDpi="4294967295" r:id="rId1"/>
  <headerFooter alignWithMargins="0">
    <oddHeader>&amp;F&amp;RPage &amp;P</oddHeader>
  </headerFooter>
  <rowBreaks count="1" manualBreakCount="1">
    <brk id="32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7"/>
  <sheetViews>
    <sheetView workbookViewId="0">
      <selection activeCell="A2" sqref="A2"/>
    </sheetView>
  </sheetViews>
  <sheetFormatPr defaultRowHeight="15" x14ac:dyDescent="0.2"/>
  <cols>
    <col min="1" max="1" width="2.21875" style="3" customWidth="1"/>
    <col min="2" max="2" width="3.21875" style="4" customWidth="1"/>
    <col min="3" max="3" width="5.109375" style="5" customWidth="1"/>
    <col min="4" max="4" width="34.5546875" style="6" customWidth="1"/>
    <col min="5" max="5" width="13.109375" style="6" customWidth="1"/>
    <col min="6" max="6" width="12.33203125" style="6" bestFit="1" customWidth="1"/>
    <col min="7" max="7" width="11.33203125" style="5" bestFit="1" customWidth="1"/>
    <col min="8" max="8" width="18.109375" style="5" bestFit="1" customWidth="1"/>
    <col min="9" max="9" width="12.5546875" style="5" bestFit="1" customWidth="1"/>
    <col min="10" max="10" width="16.88671875" style="5" customWidth="1"/>
    <col min="11" max="16384" width="8.88671875" style="3"/>
  </cols>
  <sheetData>
    <row r="2" spans="2:10" x14ac:dyDescent="0.2">
      <c r="B2" s="7"/>
      <c r="C2" s="77" t="s">
        <v>326</v>
      </c>
      <c r="D2" s="77"/>
      <c r="E2" s="77"/>
      <c r="F2" s="77"/>
      <c r="G2" s="77"/>
      <c r="H2" s="77"/>
      <c r="I2" s="77"/>
      <c r="J2" s="77"/>
    </row>
    <row r="3" spans="2:10" x14ac:dyDescent="0.2">
      <c r="B3" s="7"/>
      <c r="C3" s="76" t="s">
        <v>6</v>
      </c>
      <c r="D3" s="76"/>
      <c r="E3" s="76"/>
      <c r="F3" s="76"/>
      <c r="G3" s="76"/>
      <c r="H3" s="76"/>
      <c r="I3" s="76"/>
      <c r="J3" s="76"/>
    </row>
    <row r="4" spans="2:10" ht="24" x14ac:dyDescent="0.2">
      <c r="B4" s="8"/>
      <c r="C4" s="9" t="s">
        <v>176</v>
      </c>
      <c r="D4" s="10" t="s">
        <v>0</v>
      </c>
      <c r="E4" s="11" t="s">
        <v>181</v>
      </c>
      <c r="F4" s="11" t="s">
        <v>178</v>
      </c>
      <c r="G4" s="12" t="s">
        <v>3</v>
      </c>
      <c r="H4" s="10" t="s">
        <v>1</v>
      </c>
      <c r="I4" s="11" t="s">
        <v>175</v>
      </c>
      <c r="J4" s="11" t="s">
        <v>180</v>
      </c>
    </row>
    <row r="5" spans="2:10" x14ac:dyDescent="0.2">
      <c r="B5" s="8"/>
      <c r="C5" s="81" t="s">
        <v>184</v>
      </c>
      <c r="D5" s="81"/>
      <c r="E5" s="81"/>
      <c r="F5" s="81"/>
      <c r="G5" s="81"/>
      <c r="H5" s="81"/>
      <c r="I5" s="81"/>
      <c r="J5" s="81"/>
    </row>
    <row r="6" spans="2:10" x14ac:dyDescent="0.2">
      <c r="B6" s="8"/>
      <c r="C6" s="13"/>
      <c r="D6" s="14"/>
      <c r="E6" s="15"/>
      <c r="F6" s="16"/>
      <c r="G6" s="16"/>
      <c r="H6" s="14"/>
      <c r="I6" s="15"/>
      <c r="J6" s="15"/>
    </row>
    <row r="7" spans="2:10" x14ac:dyDescent="0.2">
      <c r="B7" s="8"/>
      <c r="C7" s="17"/>
      <c r="D7" s="18" t="s">
        <v>23</v>
      </c>
      <c r="E7" s="18"/>
      <c r="F7" s="19"/>
      <c r="G7" s="19">
        <f>SUM(G5:G6)</f>
        <v>0</v>
      </c>
      <c r="H7" s="17"/>
      <c r="I7" s="20"/>
      <c r="J7" s="20"/>
    </row>
    <row r="8" spans="2:10" x14ac:dyDescent="0.2">
      <c r="B8" s="8"/>
      <c r="C8" s="21"/>
      <c r="D8" s="21"/>
      <c r="E8" s="21"/>
      <c r="F8" s="21"/>
      <c r="G8" s="21"/>
      <c r="H8" s="21"/>
      <c r="I8" s="21"/>
      <c r="J8" s="21"/>
    </row>
    <row r="9" spans="2:10" x14ac:dyDescent="0.2">
      <c r="B9" s="8"/>
      <c r="C9" s="79" t="s">
        <v>5</v>
      </c>
      <c r="D9" s="79"/>
      <c r="E9" s="79"/>
      <c r="F9" s="79"/>
      <c r="G9" s="79"/>
      <c r="H9" s="79"/>
      <c r="I9" s="79"/>
      <c r="J9" s="79"/>
    </row>
    <row r="10" spans="2:10" x14ac:dyDescent="0.2">
      <c r="B10" s="22">
        <v>1</v>
      </c>
      <c r="C10" s="23" t="s">
        <v>176</v>
      </c>
      <c r="D10" s="24" t="s">
        <v>299</v>
      </c>
      <c r="E10" s="24" t="s">
        <v>263</v>
      </c>
      <c r="F10" s="25">
        <v>5000000000</v>
      </c>
      <c r="G10" s="25">
        <v>69585317.126964509</v>
      </c>
      <c r="H10" s="23" t="s">
        <v>33</v>
      </c>
      <c r="I10" s="26" t="s">
        <v>14</v>
      </c>
      <c r="J10" s="27" t="s">
        <v>298</v>
      </c>
    </row>
    <row r="11" spans="2:10" s="28" customFormat="1" x14ac:dyDescent="0.2">
      <c r="B11" s="29"/>
      <c r="C11" s="30"/>
      <c r="D11" s="31"/>
      <c r="E11" s="31"/>
      <c r="F11" s="32"/>
      <c r="G11" s="32"/>
      <c r="H11" s="31"/>
      <c r="I11" s="33"/>
      <c r="J11" s="33"/>
    </row>
    <row r="12" spans="2:10" x14ac:dyDescent="0.2">
      <c r="B12" s="8"/>
      <c r="C12" s="17"/>
      <c r="D12" s="34" t="s">
        <v>24</v>
      </c>
      <c r="E12" s="34"/>
      <c r="F12" s="35"/>
      <c r="G12" s="35"/>
      <c r="H12" s="36"/>
      <c r="I12" s="20"/>
      <c r="J12" s="20"/>
    </row>
    <row r="13" spans="2:10" x14ac:dyDescent="0.2">
      <c r="B13" s="7"/>
      <c r="C13" s="37"/>
      <c r="D13" s="38" t="s">
        <v>25</v>
      </c>
      <c r="E13" s="38"/>
      <c r="F13" s="2"/>
      <c r="G13" s="2">
        <f>SUM(G12,G7)</f>
        <v>0</v>
      </c>
      <c r="H13" s="39"/>
      <c r="I13" s="40"/>
      <c r="J13" s="40"/>
    </row>
    <row r="14" spans="2:10" x14ac:dyDescent="0.2">
      <c r="B14" s="80" t="s">
        <v>177</v>
      </c>
      <c r="C14" s="80"/>
      <c r="D14" s="80"/>
      <c r="E14" s="80"/>
      <c r="F14" s="80"/>
      <c r="G14" s="80"/>
      <c r="H14" s="80"/>
      <c r="I14" s="80"/>
      <c r="J14" s="80"/>
    </row>
    <row r="17" spans="7:7" x14ac:dyDescent="0.2">
      <c r="G17" s="41"/>
    </row>
  </sheetData>
  <mergeCells count="5">
    <mergeCell ref="C2:J2"/>
    <mergeCell ref="C3:J3"/>
    <mergeCell ref="C9:J9"/>
    <mergeCell ref="B14:J14"/>
    <mergeCell ref="C5:J5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horizontalDpi="4294967295" verticalDpi="4294967295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ECB_FCCB</vt:lpstr>
      <vt:lpstr>RDB</vt:lpstr>
      <vt:lpstr>Sheet1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Gaush Ali</cp:lastModifiedBy>
  <cp:lastPrinted>2018-10-25T09:38:51Z</cp:lastPrinted>
  <dcterms:created xsi:type="dcterms:W3CDTF">2008-08-28T11:39:52Z</dcterms:created>
  <dcterms:modified xsi:type="dcterms:W3CDTF">2018-12-27T12:48:34Z</dcterms:modified>
</cp:coreProperties>
</file>