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noj Ravidas\2023\01Jan\10-01-2023\pr-1525 (RBI releases data on ECB\Doc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'ECB-FCCB'!$C$4:$I$95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97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<sst xmlns="http://schemas.openxmlformats.org/spreadsheetml/2006/main" count="577" uniqueCount="197">
  <si>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</si>
  <si>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</si>
  <si>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</si>
  <si>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</si>
  <si>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</si>
  <si>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</si>
  <si>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</si>
  <si>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</si>
  <si>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</si>
  <si>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Manufacture of rubber and plastics products</t>
  </si>
  <si>
    <t>Manufacture of machinery and equipment n.e.c.</t>
  </si>
  <si>
    <t>Other manufacturing</t>
  </si>
  <si>
    <t>Wholesale trade, except of motor vehicles and motorcycles</t>
  </si>
  <si>
    <t>Manufacture of electrical equipment</t>
  </si>
  <si>
    <t>Electricity, gas, steam and air conditioning supply</t>
  </si>
  <si>
    <t>Financial service activities, except insurance and pension funding</t>
  </si>
  <si>
    <t>Manufacture of fabricated metal products, except machinery and equipment</t>
  </si>
  <si>
    <t>Manufacture of motor vehicles, trailers and semi-trailers</t>
  </si>
  <si>
    <t>Manufacture of chemicals and chemical products</t>
  </si>
  <si>
    <t>Manufacture of computer, electronic and optical products</t>
  </si>
  <si>
    <t>Computer programming, consultancy and related activities</t>
  </si>
  <si>
    <t xml:space="preserve">Import of Capital Goods </t>
  </si>
  <si>
    <t>On-Lending or Sub-Lending</t>
  </si>
  <si>
    <t xml:space="preserve">New Project </t>
  </si>
  <si>
    <t>Total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</si>
  <si>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</si>
  <si>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</si>
  <si>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</si>
  <si>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</si>
  <si>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</si>
  <si>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</si>
  <si>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Manufacture of food products</t>
  </si>
  <si>
    <t>Others (Specify)</t>
  </si>
  <si>
    <t xml:space="preserve">Indian Commercial Bank Branch Abroad </t>
  </si>
  <si>
    <t>Warehousing and support activities for transportation</t>
  </si>
  <si>
    <t>Manufacture of other non-metallic mineral products</t>
  </si>
  <si>
    <t>Human health activities</t>
  </si>
  <si>
    <t>Manufacture of coke and refined petroleum products</t>
  </si>
  <si>
    <t>Working Capital/General Corporate Purpose</t>
  </si>
  <si>
    <t xml:space="preserve">Think Gas Bhopal Private Limited </t>
  </si>
  <si>
    <t>Refinancing of Earlier ECB</t>
  </si>
  <si>
    <t>Land transport and transport via pipelines</t>
  </si>
  <si>
    <t>Manufacture of textiles</t>
  </si>
  <si>
    <t xml:space="preserve">Dhruva Space Private Limited </t>
  </si>
  <si>
    <t>Manufacture of other transport equipment</t>
  </si>
  <si>
    <t xml:space="preserve">Private Placement (RDB) </t>
  </si>
  <si>
    <t>5 years</t>
  </si>
  <si>
    <t>Data on RDB for the month of November 2022</t>
  </si>
  <si>
    <t>Data on ECB/FCCB for the month of November 2022</t>
  </si>
  <si>
    <t xml:space="preserve">10 years  </t>
  </si>
  <si>
    <t>5 years 8 months</t>
  </si>
  <si>
    <t>4 years 9 months</t>
  </si>
  <si>
    <t xml:space="preserve">5 years  </t>
  </si>
  <si>
    <t>5 years 2 months</t>
  </si>
  <si>
    <t>10 years 11 months</t>
  </si>
  <si>
    <t xml:space="preserve">2 years  </t>
  </si>
  <si>
    <t>5 years 1 months</t>
  </si>
  <si>
    <t>7 years 10 months</t>
  </si>
  <si>
    <t>7 years 8 months</t>
  </si>
  <si>
    <t>8 years 5 months</t>
  </si>
  <si>
    <t>2 years 4 months</t>
  </si>
  <si>
    <t>11 years 5 months</t>
  </si>
  <si>
    <t xml:space="preserve">15 years  </t>
  </si>
  <si>
    <t>1 years 11 months</t>
  </si>
  <si>
    <t xml:space="preserve">19 years  </t>
  </si>
  <si>
    <t>6 years 8 months</t>
  </si>
  <si>
    <t>4 years 4 months</t>
  </si>
  <si>
    <t xml:space="preserve">8 years  </t>
  </si>
  <si>
    <t xml:space="preserve">6 years  </t>
  </si>
  <si>
    <t>5 years 4 months</t>
  </si>
  <si>
    <t xml:space="preserve">1 years  </t>
  </si>
  <si>
    <t xml:space="preserve">4 years  </t>
  </si>
  <si>
    <t>11 years 4 months</t>
  </si>
  <si>
    <t xml:space="preserve">3 years  </t>
  </si>
  <si>
    <t>3 years 10 months</t>
  </si>
  <si>
    <t>9 years 1 months</t>
  </si>
  <si>
    <t>10 years 4 months</t>
  </si>
  <si>
    <t xml:space="preserve">7 years  </t>
  </si>
  <si>
    <t>11 years 1 months</t>
  </si>
  <si>
    <t>3 years 2 months</t>
  </si>
  <si>
    <t>6 years 9 months</t>
  </si>
  <si>
    <t>8 years 11 months</t>
  </si>
  <si>
    <t>7 years 4 months</t>
  </si>
  <si>
    <t>10 years 1 months</t>
  </si>
  <si>
    <t>5 years 6 months</t>
  </si>
  <si>
    <t xml:space="preserve">30 years  </t>
  </si>
  <si>
    <t>4 years 7 months</t>
  </si>
  <si>
    <t>9 years 10 months</t>
  </si>
  <si>
    <t xml:space="preserve">11 years  </t>
  </si>
  <si>
    <t>3 years 3 months</t>
  </si>
  <si>
    <t>6 years 1 months</t>
  </si>
  <si>
    <t>15 years 1 months</t>
  </si>
  <si>
    <t xml:space="preserve">14 years  </t>
  </si>
  <si>
    <t>7 years 6 months</t>
  </si>
  <si>
    <t>12 years 6 months</t>
  </si>
  <si>
    <t>Natems Solar Power Private Limited</t>
  </si>
  <si>
    <t xml:space="preserve">Foreign Collaborator/ Foreign Equity Holder </t>
  </si>
  <si>
    <t xml:space="preserve">LG Polymers India Private Limited </t>
  </si>
  <si>
    <t xml:space="preserve">Refinancing of Rupee Loans </t>
  </si>
  <si>
    <t xml:space="preserve">Ansell Sterile Solutions Private Limited  </t>
  </si>
  <si>
    <t>Local sourcing of capital goods (Rupee expenditure)</t>
  </si>
  <si>
    <t xml:space="preserve">Qima Quality Inspection India Private Limited </t>
  </si>
  <si>
    <t>Other professional, scientific and technical activities</t>
  </si>
  <si>
    <t xml:space="preserve">Deccan Fine Chemicals (India) Private Limited </t>
  </si>
  <si>
    <t xml:space="preserve">Other Commercial Bank </t>
  </si>
  <si>
    <t xml:space="preserve">Illumina India Biotechnology Private Limited </t>
  </si>
  <si>
    <t xml:space="preserve">Spirotech Heat Exchangers Private Limited </t>
  </si>
  <si>
    <t xml:space="preserve">Hindustan Petroleum Corporation Ltd. </t>
  </si>
  <si>
    <t xml:space="preserve">Refra Technik (India) Privbate Limited </t>
  </si>
  <si>
    <t xml:space="preserve">Silres Energy Solutions Private Limited </t>
  </si>
  <si>
    <t>Midea India Private Limited.</t>
  </si>
  <si>
    <t xml:space="preserve">KK Wind Solutions India Private Limited </t>
  </si>
  <si>
    <t xml:space="preserve">VCG Technologies Pvt Ltd. </t>
  </si>
  <si>
    <t xml:space="preserve">Modernisation </t>
  </si>
  <si>
    <t xml:space="preserve">Imerys Ceramics (India) Private Limited </t>
  </si>
  <si>
    <t xml:space="preserve"> Other mining and quarrying</t>
  </si>
  <si>
    <t xml:space="preserve">Vital Radiology Services Private Limited </t>
  </si>
  <si>
    <t xml:space="preserve">JSW Vijayanagar Metallics Limited </t>
  </si>
  <si>
    <t>Manufacture of basic metals</t>
  </si>
  <si>
    <t xml:space="preserve">H &amp; V Advanced Materials (India) Private Limited </t>
  </si>
  <si>
    <t xml:space="preserve">Think Gas Ludhiana Private Limited </t>
  </si>
  <si>
    <t xml:space="preserve">YG Cutting Corporation Pvt Ltd. </t>
  </si>
  <si>
    <t xml:space="preserve">SRF Limited </t>
  </si>
  <si>
    <t xml:space="preserve">EF Polymer Private Limited </t>
  </si>
  <si>
    <t xml:space="preserve">Dold Electric India Private Limited </t>
  </si>
  <si>
    <t xml:space="preserve">Datwyler Pharma Packaging India Pvt Ltd. </t>
  </si>
  <si>
    <t xml:space="preserve">Grand Power India Private Limited </t>
  </si>
  <si>
    <t xml:space="preserve">Jmttech Technology India Private Limited </t>
  </si>
  <si>
    <t xml:space="preserve">PI Digital Media Network Private Limited </t>
  </si>
  <si>
    <t>Advertising and market research</t>
  </si>
  <si>
    <t xml:space="preserve">Helvoet Rubber &amp; Plastic Technologies (India) Private Limited </t>
  </si>
  <si>
    <t xml:space="preserve">Valmet Technologies And Services Private Limited </t>
  </si>
  <si>
    <t xml:space="preserve">Dreamtech Electronics India Pvt Ltd. </t>
  </si>
  <si>
    <t xml:space="preserve">Air Touch Solar India Private Limited </t>
  </si>
  <si>
    <t xml:space="preserve">Interopac Private Limited </t>
  </si>
  <si>
    <t xml:space="preserve">Muthoot Microfin Limited </t>
  </si>
  <si>
    <t xml:space="preserve">Micro Finance Activity </t>
  </si>
  <si>
    <t xml:space="preserve">Gussa India Private Limited </t>
  </si>
  <si>
    <t xml:space="preserve">FCS Manufacturing (India) Private Limited </t>
  </si>
  <si>
    <t xml:space="preserve">Toyota Forms India Private Limited </t>
  </si>
  <si>
    <t xml:space="preserve">Timex Group India Limited </t>
  </si>
  <si>
    <t xml:space="preserve">Manitou South Asia Pvt Ltd., </t>
  </si>
  <si>
    <t xml:space="preserve">Sonata Finance Private Limited </t>
  </si>
  <si>
    <t xml:space="preserve">Satin Creditcare Network Limited </t>
  </si>
  <si>
    <t xml:space="preserve">Ammega Belting India Pvt Ltd. </t>
  </si>
  <si>
    <t xml:space="preserve">Aisin Automotive Karnataka Private Limited </t>
  </si>
  <si>
    <t xml:space="preserve">Sampurna Financial Services Private Limited </t>
  </si>
  <si>
    <t xml:space="preserve">SGB Brandsafway Private Limited </t>
  </si>
  <si>
    <t>Specialized construction activities</t>
  </si>
  <si>
    <t xml:space="preserve">Daiichikoutsu India Private Limited </t>
  </si>
  <si>
    <t xml:space="preserve">Abhisheek K Kaho Recycles Private Limited </t>
  </si>
  <si>
    <t>Wholesale and retail trade and repair of motor vehicles and motorcycles</t>
  </si>
  <si>
    <t xml:space="preserve">Shrimaithreem Private Limited </t>
  </si>
  <si>
    <t xml:space="preserve">Larsen And Toubro Limited </t>
  </si>
  <si>
    <t xml:space="preserve">Vgrown Tech Private Limited </t>
  </si>
  <si>
    <t xml:space="preserve">Fackelmann India Household Private Limited </t>
  </si>
  <si>
    <t xml:space="preserve">Parazelsus India Private Limited </t>
  </si>
  <si>
    <t xml:space="preserve">Bellsonica Auto Component India Private Limited </t>
  </si>
  <si>
    <t xml:space="preserve">NIBIT International Private Limited </t>
  </si>
  <si>
    <t xml:space="preserve">Daiki Axis India Private Limited </t>
  </si>
  <si>
    <t xml:space="preserve">Adani Solar Energy AP Six Private Limited </t>
  </si>
  <si>
    <t xml:space="preserve">Advics India Private Limited </t>
  </si>
  <si>
    <t xml:space="preserve">Minerva Vertitas Data Centre Private Limited </t>
  </si>
  <si>
    <t>Information service activities</t>
  </si>
  <si>
    <t xml:space="preserve">Yonex India Private Limited </t>
  </si>
  <si>
    <t xml:space="preserve">GRI Towers India Private Limited </t>
  </si>
  <si>
    <t xml:space="preserve">Hundai Wia India Private Limited </t>
  </si>
  <si>
    <t xml:space="preserve">Kimberly-Clark India Private Limited </t>
  </si>
  <si>
    <t>Manufacture of wearing apparel</t>
  </si>
  <si>
    <t xml:space="preserve">SF Logistics Private Limited </t>
  </si>
  <si>
    <t>Postal and courier activities</t>
  </si>
  <si>
    <t xml:space="preserve">Renew Surya Roshni Private Limited </t>
  </si>
  <si>
    <t xml:space="preserve">Reliance Jio Infocomm Limited </t>
  </si>
  <si>
    <t>Telecommunications</t>
  </si>
  <si>
    <t xml:space="preserve">ESCO Couplings Transmission Pvt Ltd. </t>
  </si>
  <si>
    <t xml:space="preserve">Reliance Industries Limited </t>
  </si>
  <si>
    <t>Import Of capital Goods</t>
  </si>
  <si>
    <t>SVA India Ltd.</t>
  </si>
  <si>
    <t xml:space="preserve">Svatantra Microfin Private Limited </t>
  </si>
  <si>
    <t xml:space="preserve">House of Shipping Pvt Ltd. </t>
  </si>
  <si>
    <t>Legal and accounting activities</t>
  </si>
  <si>
    <t xml:space="preserve">PAY2 Development Centre Private Limited </t>
  </si>
  <si>
    <t xml:space="preserve">Bio2 Pure India Private Limited </t>
  </si>
  <si>
    <t>Water collection, treatment and supply</t>
  </si>
  <si>
    <t xml:space="preserve">Aesengineering Solar Private Limited </t>
  </si>
  <si>
    <t xml:space="preserve">Maheshtala Waste Management Private Limited </t>
  </si>
  <si>
    <t>Sewerage</t>
  </si>
  <si>
    <t xml:space="preserve">I.I.Inspection &amp; Export Pvt Ltd. </t>
  </si>
  <si>
    <t xml:space="preserve">Plansee India High Performance Materials Private Limited </t>
  </si>
  <si>
    <t>FCSG India Private Limited</t>
  </si>
  <si>
    <t xml:space="preserve">Isotrack Innovative Infrastructure Solution Pvt Ltd. </t>
  </si>
  <si>
    <t xml:space="preserve">AGS Transact Technologies Ltd. </t>
  </si>
  <si>
    <t xml:space="preserve">Enveda Therapeutics India Private Limited </t>
  </si>
  <si>
    <t>Scientific research and development</t>
  </si>
  <si>
    <t>Tata Capital Financial Services Limited</t>
  </si>
  <si>
    <t>3 years</t>
  </si>
  <si>
    <t>Total (Automatic+Approval)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</si>
</sst>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2" borderId="0" xfId="0" applyFill="1"/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166" fontId="7" fillId="2" borderId="1" xfId="1" applyNumberFormat="1" applyFont="1" applyFill="1" applyBorder="1" applyAlignment="1">
      <alignment vertical="top"/>
    </xf>
    <xf numFmtId="0" fontId="7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vertical="top"/>
    </xf>
    <xf numFmtId="3" fontId="7" fillId="2" borderId="1" xfId="0" applyNumberFormat="1" applyFont="1" applyFill="1" applyBorder="1" applyAlignment="1">
      <alignment vertical="top"/>
    </xf>
    <xf numFmtId="0" fontId="8" fillId="2" borderId="1" xfId="2" applyFont="1" applyFill="1" applyBorder="1" applyAlignment="1">
      <alignment horizontal="center" vertical="top"/>
    </xf>
    <xf numFmtId="0" fontId="8" fillId="2" borderId="1" xfId="2" applyFont="1" applyFill="1" applyBorder="1" applyAlignment="1">
      <alignment vertical="top" wrapText="1"/>
    </xf>
    <xf numFmtId="0" fontId="8" fillId="2" borderId="1" xfId="2" applyFont="1" applyFill="1" applyBorder="1" applyAlignment="1">
      <alignment vertical="top"/>
    </xf>
    <xf numFmtId="0" fontId="8" fillId="2" borderId="1" xfId="2" applyFont="1" applyFill="1" applyBorder="1" applyAlignment="1">
      <alignment horizontal="left" vertical="top" wrapText="1"/>
    </xf>
    <xf numFmtId="43" fontId="8" fillId="2" borderId="1" xfId="1" applyFont="1" applyFill="1" applyBorder="1" applyAlignment="1">
      <alignment vertical="top"/>
    </xf>
    <xf numFmtId="0" fontId="8" fillId="2" borderId="1" xfId="2" applyFont="1" applyFill="1" applyBorder="1" applyAlignment="1">
      <alignment horizontal="left" vertical="top"/>
    </xf>
    <xf numFmtId="166" fontId="7" fillId="2" borderId="1" xfId="0" applyNumberFormat="1" applyFont="1" applyFill="1" applyBorder="1" applyAlignment="1">
      <alignment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10" fillId="2" borderId="1" xfId="0" applyFont="1" applyFill="1" applyBorder="1" applyAlignment="1">
      <alignment horizontal="justify" vertical="top" wrapText="1"/>
    </xf>
    <xf numFmtId="166" fontId="11" fillId="2" borderId="1" xfId="0" applyNumberFormat="1" applyFont="1" applyFill="1" applyBorder="1" applyAlignment="1"/>
    <xf numFmtId="166" fontId="0" fillId="2" borderId="0" xfId="0" applyNumberFormat="1" applyFill="1" applyAlignment="1"/>
    <xf numFmtId="43" fontId="0" fillId="2" borderId="0" xfId="0" applyNumberFormat="1" applyFill="1" applyAlignment="1"/>
    <xf numFmtId="0" fontId="9" fillId="2" borderId="1" xfId="3" applyFon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 wrapText="1"/>
    </xf>
    <xf numFmtId="3" fontId="9" fillId="2" borderId="1" xfId="2" applyNumberFormat="1" applyFont="1" applyFill="1" applyBorder="1" applyAlignment="1">
      <alignment horizontal="center" vertical="top" wrapText="1"/>
    </xf>
    <xf numFmtId="43" fontId="9" fillId="2" borderId="1" xfId="1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43" fontId="7" fillId="2" borderId="1" xfId="1" applyFont="1" applyFill="1" applyBorder="1" applyAlignment="1">
      <alignment vertical="top"/>
    </xf>
    <xf numFmtId="164" fontId="9" fillId="2" borderId="1" xfId="1" applyNumberFormat="1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left" vertical="top"/>
    </xf>
    <xf numFmtId="0" fontId="7" fillId="2" borderId="1" xfId="3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fill" vertical="top" wrapText="1"/>
    </xf>
    <xf numFmtId="164" fontId="7" fillId="2" borderId="1" xfId="1" applyNumberFormat="1" applyFont="1" applyFill="1" applyBorder="1" applyAlignment="1">
      <alignment horizontal="center" vertical="top" wrapText="1"/>
    </xf>
    <xf numFmtId="3" fontId="7" fillId="2" borderId="1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justify" vertical="top" wrapText="1"/>
    </xf>
    <xf numFmtId="164" fontId="7" fillId="2" borderId="1" xfId="1" applyNumberFormat="1" applyFont="1" applyFill="1" applyBorder="1" applyAlignment="1">
      <alignment horizontal="justify" vertical="top" wrapText="1"/>
    </xf>
    <xf numFmtId="1" fontId="7" fillId="2" borderId="1" xfId="0" applyNumberFormat="1" applyFont="1" applyFill="1" applyBorder="1" applyAlignment="1">
      <alignment horizontal="justify" vertical="top" wrapText="1"/>
    </xf>
    <xf numFmtId="3" fontId="9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/>
    </xf>
    <xf numFmtId="0" fontId="11" fillId="2" borderId="1" xfId="0" applyFont="1" applyFill="1" applyBorder="1" applyAlignment="1">
      <alignment horizontal="justify" vertical="top"/>
    </xf>
    <xf numFmtId="165" fontId="9" fillId="2" borderId="1" xfId="0" applyNumberFormat="1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7" fillId="2" borderId="0" xfId="0" applyFont="1" applyFill="1" applyBorder="1" applyAlignment="1">
      <alignment vertical="top" wrapText="1"/>
    </xf>
    <xf numFmtId="0" fontId="0" fillId="2" borderId="0" xfId="0" applyFill="1" applyBorder="1"/>
    <xf numFmtId="0" fontId="5" fillId="2" borderId="0" xfId="0" applyFont="1" applyFill="1" applyBorder="1"/>
    <xf numFmtId="1" fontId="0" fillId="2" borderId="0" xfId="0" applyNumberFormat="1" applyFill="1" applyBorder="1"/>
    <xf numFmtId="3" fontId="6" fillId="2" borderId="1" xfId="2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left" vertical="top"/>
    </xf>
    <xf numFmtId="0" fontId="6" fillId="2" borderId="2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center" vertical="top"/>
    </xf>
    <xf numFmtId="0" fontId="6" fillId="2" borderId="4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center" vertical="top"/>
    </xf>
    <xf numFmtId="0" fontId="9" fillId="2" borderId="1" xfId="2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4.42578125" customWidth="1"/>
    <col min="2" max="3" width="9.140625" style="1"/>
    <col min="4" max="5" width="41.42578125" style="2" customWidth="1"/>
    <col min="6" max="6" width="18.5703125" style="3" customWidth="1"/>
    <col min="7" max="7" width="41.42578125" style="2" customWidth="1"/>
    <col min="8" max="8" width="20.42578125" style="3" customWidth="1"/>
    <col min="9" max="9" width="41.42578125" style="2" customWidth="1"/>
    <col min="10" max="16384" width="9.140625" style="4"/>
  </cols>
  <sheetData>
    <row r="1" spans="2:9" s="4" customFormat="1" x14ac:dyDescent="0.25">
      <c r="B1" s="1"/>
      <c r="C1" s="1"/>
      <c r="D1" s="2"/>
      <c r="E1" s="2"/>
      <c r="F1" s="3"/>
      <c r="G1" s="2"/>
      <c r="H1" s="3"/>
      <c r="I1" s="2"/>
    </row>
    <row r="2" spans="2:9" s="4" customFormat="1" x14ac:dyDescent="0.25">
      <c r="B2" s="61" t="s">
        <v>48</v>
      </c>
      <c r="C2" s="62"/>
      <c r="D2" s="62"/>
      <c r="E2" s="62"/>
      <c r="F2" s="62"/>
      <c r="G2" s="62"/>
      <c r="H2" s="62"/>
      <c r="I2" s="63"/>
    </row>
    <row r="3" spans="2:9" s="4" customFormat="1" x14ac:dyDescent="0.25">
      <c r="B3" s="60" t="s">
        <v>0</v>
      </c>
      <c r="C3" s="60"/>
      <c r="D3" s="60"/>
      <c r="E3" s="60"/>
      <c r="F3" s="60"/>
      <c r="G3" s="60"/>
      <c r="H3" s="60"/>
      <c r="I3" s="5"/>
    </row>
    <row r="4" spans="2:9" s="4" customFormat="1" ht="30" x14ac:dyDescent="0.25">
      <c r="B4" s="6"/>
      <c r="C4" s="7" t="s">
        <v>1</v>
      </c>
      <c r="D4" s="8" t="s">
        <v>2</v>
      </c>
      <c r="E4" s="8" t="s">
        <v>3</v>
      </c>
      <c r="F4" s="58" t="s">
        <v>4</v>
      </c>
      <c r="G4" s="8" t="s">
        <v>5</v>
      </c>
      <c r="H4" s="8" t="s">
        <v>6</v>
      </c>
      <c r="I4" s="59" t="s">
        <v>7</v>
      </c>
    </row>
    <row r="5" spans="2:9" s="4" customFormat="1" ht="28.5" x14ac:dyDescent="0.25">
      <c r="B5" s="9">
        <v>1</v>
      </c>
      <c r="C5" s="9" t="s">
        <v>8</v>
      </c>
      <c r="D5" s="5" t="s">
        <v>95</v>
      </c>
      <c r="E5" s="5" t="s">
        <v>14</v>
      </c>
      <c r="F5" s="10">
        <v>1031997.12</v>
      </c>
      <c r="G5" s="5" t="s">
        <v>21</v>
      </c>
      <c r="H5" s="11" t="s">
        <v>49</v>
      </c>
      <c r="I5" s="5" t="s">
        <v>96</v>
      </c>
    </row>
    <row r="6" spans="2:9" s="4" customFormat="1" ht="28.5" x14ac:dyDescent="0.25">
      <c r="B6" s="9">
        <v>2</v>
      </c>
      <c r="C6" s="9" t="s">
        <v>8</v>
      </c>
      <c r="D6" s="5" t="s">
        <v>95</v>
      </c>
      <c r="E6" s="5" t="s">
        <v>14</v>
      </c>
      <c r="F6" s="10">
        <v>680359.68</v>
      </c>
      <c r="G6" s="5" t="s">
        <v>21</v>
      </c>
      <c r="H6" s="11" t="s">
        <v>49</v>
      </c>
      <c r="I6" s="5" t="s">
        <v>96</v>
      </c>
    </row>
    <row r="7" spans="2:9" s="4" customFormat="1" ht="28.5" x14ac:dyDescent="0.25">
      <c r="B7" s="9">
        <v>3</v>
      </c>
      <c r="C7" s="9" t="s">
        <v>8</v>
      </c>
      <c r="D7" s="5" t="s">
        <v>95</v>
      </c>
      <c r="E7" s="5" t="s">
        <v>14</v>
      </c>
      <c r="F7" s="10">
        <v>261676.79999999999</v>
      </c>
      <c r="G7" s="5" t="s">
        <v>21</v>
      </c>
      <c r="H7" s="11" t="s">
        <v>49</v>
      </c>
      <c r="I7" s="5" t="s">
        <v>96</v>
      </c>
    </row>
    <row r="8" spans="2:9" s="4" customFormat="1" ht="28.5" x14ac:dyDescent="0.25">
      <c r="B8" s="9">
        <v>4</v>
      </c>
      <c r="C8" s="9" t="s">
        <v>8</v>
      </c>
      <c r="D8" s="5" t="s">
        <v>95</v>
      </c>
      <c r="E8" s="5" t="s">
        <v>14</v>
      </c>
      <c r="F8" s="10">
        <v>680359.68</v>
      </c>
      <c r="G8" s="5" t="s">
        <v>21</v>
      </c>
      <c r="H8" s="11" t="s">
        <v>49</v>
      </c>
      <c r="I8" s="5" t="s">
        <v>96</v>
      </c>
    </row>
    <row r="9" spans="2:9" s="4" customFormat="1" ht="28.5" x14ac:dyDescent="0.25">
      <c r="B9" s="9">
        <f>B8+1</f>
        <v>5</v>
      </c>
      <c r="C9" s="9" t="s">
        <v>8</v>
      </c>
      <c r="D9" s="5" t="s">
        <v>97</v>
      </c>
      <c r="E9" s="5" t="s">
        <v>18</v>
      </c>
      <c r="F9" s="10">
        <v>30000000</v>
      </c>
      <c r="G9" s="5" t="s">
        <v>98</v>
      </c>
      <c r="H9" s="11" t="s">
        <v>50</v>
      </c>
      <c r="I9" s="5" t="s">
        <v>96</v>
      </c>
    </row>
    <row r="10" spans="2:9" s="4" customFormat="1" ht="28.5" x14ac:dyDescent="0.25">
      <c r="B10" s="9">
        <f t="shared" ref="B10:B73" si="0">B9+1</f>
        <v>6</v>
      </c>
      <c r="C10" s="9" t="s">
        <v>8</v>
      </c>
      <c r="D10" s="5" t="s">
        <v>99</v>
      </c>
      <c r="E10" s="5" t="s">
        <v>9</v>
      </c>
      <c r="F10" s="10">
        <v>60000000</v>
      </c>
      <c r="G10" s="5" t="s">
        <v>100</v>
      </c>
      <c r="H10" s="11" t="s">
        <v>51</v>
      </c>
      <c r="I10" s="5" t="s">
        <v>96</v>
      </c>
    </row>
    <row r="11" spans="2:9" s="4" customFormat="1" ht="28.5" x14ac:dyDescent="0.25">
      <c r="B11" s="9">
        <f t="shared" si="0"/>
        <v>7</v>
      </c>
      <c r="C11" s="9" t="s">
        <v>8</v>
      </c>
      <c r="D11" s="5" t="s">
        <v>101</v>
      </c>
      <c r="E11" s="5" t="s">
        <v>102</v>
      </c>
      <c r="F11" s="10">
        <v>950000</v>
      </c>
      <c r="G11" s="5" t="s">
        <v>23</v>
      </c>
      <c r="H11" s="11" t="s">
        <v>52</v>
      </c>
      <c r="I11" s="5" t="s">
        <v>96</v>
      </c>
    </row>
    <row r="12" spans="2:9" s="4" customFormat="1" ht="28.5" x14ac:dyDescent="0.25">
      <c r="B12" s="9">
        <f t="shared" si="0"/>
        <v>8</v>
      </c>
      <c r="C12" s="9" t="s">
        <v>8</v>
      </c>
      <c r="D12" s="5" t="s">
        <v>103</v>
      </c>
      <c r="E12" s="5" t="s">
        <v>18</v>
      </c>
      <c r="F12" s="10">
        <v>45907626.909544572</v>
      </c>
      <c r="G12" s="5" t="s">
        <v>21</v>
      </c>
      <c r="H12" s="11" t="s">
        <v>52</v>
      </c>
      <c r="I12" s="5" t="s">
        <v>104</v>
      </c>
    </row>
    <row r="13" spans="2:9" s="4" customFormat="1" ht="28.5" x14ac:dyDescent="0.25">
      <c r="B13" s="9">
        <f t="shared" si="0"/>
        <v>9</v>
      </c>
      <c r="C13" s="9" t="s">
        <v>8</v>
      </c>
      <c r="D13" s="5" t="s">
        <v>105</v>
      </c>
      <c r="E13" s="5" t="s">
        <v>12</v>
      </c>
      <c r="F13" s="10">
        <v>4990000</v>
      </c>
      <c r="G13" s="5" t="s">
        <v>38</v>
      </c>
      <c r="H13" s="11" t="s">
        <v>53</v>
      </c>
      <c r="I13" s="5" t="s">
        <v>96</v>
      </c>
    </row>
    <row r="14" spans="2:9" s="4" customFormat="1" ht="28.5" x14ac:dyDescent="0.25">
      <c r="B14" s="9">
        <f t="shared" si="0"/>
        <v>10</v>
      </c>
      <c r="C14" s="9" t="s">
        <v>8</v>
      </c>
      <c r="D14" s="5" t="s">
        <v>106</v>
      </c>
      <c r="E14" s="5" t="s">
        <v>10</v>
      </c>
      <c r="F14" s="10">
        <v>4590762.690954457</v>
      </c>
      <c r="G14" s="5" t="s">
        <v>38</v>
      </c>
      <c r="H14" s="11" t="s">
        <v>54</v>
      </c>
      <c r="I14" s="5" t="s">
        <v>96</v>
      </c>
    </row>
    <row r="15" spans="2:9" s="4" customFormat="1" ht="28.5" x14ac:dyDescent="0.25">
      <c r="B15" s="9">
        <f t="shared" si="0"/>
        <v>11</v>
      </c>
      <c r="C15" s="9" t="s">
        <v>8</v>
      </c>
      <c r="D15" s="5" t="s">
        <v>107</v>
      </c>
      <c r="E15" s="5" t="s">
        <v>37</v>
      </c>
      <c r="F15" s="10">
        <v>250000000</v>
      </c>
      <c r="G15" s="5" t="s">
        <v>40</v>
      </c>
      <c r="H15" s="11" t="s">
        <v>55</v>
      </c>
      <c r="I15" s="5" t="s">
        <v>33</v>
      </c>
    </row>
    <row r="16" spans="2:9" s="4" customFormat="1" ht="28.5" x14ac:dyDescent="0.25">
      <c r="B16" s="9">
        <f t="shared" si="0"/>
        <v>12</v>
      </c>
      <c r="C16" s="9" t="s">
        <v>8</v>
      </c>
      <c r="D16" s="5" t="s">
        <v>108</v>
      </c>
      <c r="E16" s="5" t="s">
        <v>35</v>
      </c>
      <c r="F16" s="10">
        <v>7243203.3568392545</v>
      </c>
      <c r="G16" s="5" t="s">
        <v>100</v>
      </c>
      <c r="H16" s="11" t="s">
        <v>56</v>
      </c>
      <c r="I16" s="5" t="s">
        <v>96</v>
      </c>
    </row>
    <row r="17" spans="2:9" s="4" customFormat="1" ht="28.5" x14ac:dyDescent="0.25">
      <c r="B17" s="9">
        <f t="shared" si="0"/>
        <v>13</v>
      </c>
      <c r="C17" s="9" t="s">
        <v>8</v>
      </c>
      <c r="D17" s="5" t="s">
        <v>109</v>
      </c>
      <c r="E17" s="5" t="s">
        <v>14</v>
      </c>
      <c r="F17" s="10">
        <v>3911477.4447738086</v>
      </c>
      <c r="G17" s="5" t="s">
        <v>38</v>
      </c>
      <c r="H17" s="11" t="s">
        <v>57</v>
      </c>
      <c r="I17" s="5" t="s">
        <v>96</v>
      </c>
    </row>
    <row r="18" spans="2:9" s="4" customFormat="1" ht="28.5" x14ac:dyDescent="0.25">
      <c r="B18" s="9">
        <f t="shared" si="0"/>
        <v>14</v>
      </c>
      <c r="C18" s="9" t="s">
        <v>8</v>
      </c>
      <c r="D18" s="5" t="s">
        <v>110</v>
      </c>
      <c r="E18" s="5" t="s">
        <v>13</v>
      </c>
      <c r="F18" s="10">
        <v>4500000</v>
      </c>
      <c r="G18" s="5" t="s">
        <v>38</v>
      </c>
      <c r="H18" s="11" t="s">
        <v>58</v>
      </c>
      <c r="I18" s="5" t="s">
        <v>96</v>
      </c>
    </row>
    <row r="19" spans="2:9" s="4" customFormat="1" ht="28.5" x14ac:dyDescent="0.25">
      <c r="B19" s="9">
        <f t="shared" si="0"/>
        <v>15</v>
      </c>
      <c r="C19" s="9" t="s">
        <v>8</v>
      </c>
      <c r="D19" s="5" t="s">
        <v>111</v>
      </c>
      <c r="E19" s="5" t="s">
        <v>13</v>
      </c>
      <c r="F19" s="10">
        <v>4080677.9475150732</v>
      </c>
      <c r="G19" s="5" t="s">
        <v>38</v>
      </c>
      <c r="H19" s="11" t="s">
        <v>59</v>
      </c>
      <c r="I19" s="5" t="s">
        <v>96</v>
      </c>
    </row>
    <row r="20" spans="2:9" s="4" customFormat="1" ht="28.5" x14ac:dyDescent="0.25">
      <c r="B20" s="9">
        <f t="shared" si="0"/>
        <v>16</v>
      </c>
      <c r="C20" s="9" t="s">
        <v>8</v>
      </c>
      <c r="D20" s="5" t="s">
        <v>112</v>
      </c>
      <c r="E20" s="5" t="s">
        <v>10</v>
      </c>
      <c r="F20" s="10">
        <v>66500</v>
      </c>
      <c r="G20" s="5" t="s">
        <v>113</v>
      </c>
      <c r="H20" s="11" t="s">
        <v>60</v>
      </c>
      <c r="I20" s="5" t="s">
        <v>96</v>
      </c>
    </row>
    <row r="21" spans="2:9" s="4" customFormat="1" ht="28.5" x14ac:dyDescent="0.25">
      <c r="B21" s="9">
        <f t="shared" si="0"/>
        <v>17</v>
      </c>
      <c r="C21" s="9" t="s">
        <v>8</v>
      </c>
      <c r="D21" s="5" t="s">
        <v>114</v>
      </c>
      <c r="E21" s="5" t="s">
        <v>115</v>
      </c>
      <c r="F21" s="10">
        <v>521975.15398267045</v>
      </c>
      <c r="G21" s="5" t="s">
        <v>100</v>
      </c>
      <c r="H21" s="11" t="s">
        <v>52</v>
      </c>
      <c r="I21" s="5" t="s">
        <v>96</v>
      </c>
    </row>
    <row r="22" spans="2:9" s="4" customFormat="1" ht="28.5" x14ac:dyDescent="0.25">
      <c r="B22" s="9">
        <f t="shared" si="0"/>
        <v>18</v>
      </c>
      <c r="C22" s="9" t="s">
        <v>8</v>
      </c>
      <c r="D22" s="5" t="s">
        <v>116</v>
      </c>
      <c r="E22" s="5" t="s">
        <v>36</v>
      </c>
      <c r="F22" s="10">
        <v>375838.09137595474</v>
      </c>
      <c r="G22" s="5" t="s">
        <v>38</v>
      </c>
      <c r="H22" s="11" t="s">
        <v>52</v>
      </c>
      <c r="I22" s="5" t="s">
        <v>96</v>
      </c>
    </row>
    <row r="23" spans="2:9" s="4" customFormat="1" x14ac:dyDescent="0.25">
      <c r="B23" s="9">
        <f t="shared" si="0"/>
        <v>19</v>
      </c>
      <c r="C23" s="9" t="s">
        <v>8</v>
      </c>
      <c r="D23" s="5" t="s">
        <v>117</v>
      </c>
      <c r="E23" s="5" t="s">
        <v>118</v>
      </c>
      <c r="F23" s="10">
        <v>200000000</v>
      </c>
      <c r="G23" s="5" t="s">
        <v>23</v>
      </c>
      <c r="H23" s="11" t="s">
        <v>52</v>
      </c>
      <c r="I23" s="5" t="s">
        <v>104</v>
      </c>
    </row>
    <row r="24" spans="2:9" s="4" customFormat="1" ht="28.5" x14ac:dyDescent="0.25">
      <c r="B24" s="9">
        <f t="shared" si="0"/>
        <v>20</v>
      </c>
      <c r="C24" s="9" t="s">
        <v>8</v>
      </c>
      <c r="D24" s="5" t="s">
        <v>119</v>
      </c>
      <c r="E24" s="5" t="s">
        <v>35</v>
      </c>
      <c r="F24" s="10">
        <v>6100000</v>
      </c>
      <c r="G24" s="5" t="s">
        <v>113</v>
      </c>
      <c r="H24" s="11" t="s">
        <v>61</v>
      </c>
      <c r="I24" s="5" t="s">
        <v>96</v>
      </c>
    </row>
    <row r="25" spans="2:9" s="4" customFormat="1" ht="28.5" x14ac:dyDescent="0.25">
      <c r="B25" s="9">
        <f t="shared" si="0"/>
        <v>21</v>
      </c>
      <c r="C25" s="9" t="s">
        <v>8</v>
      </c>
      <c r="D25" s="5" t="s">
        <v>120</v>
      </c>
      <c r="E25" s="5" t="s">
        <v>14</v>
      </c>
      <c r="F25" s="10">
        <v>1000000</v>
      </c>
      <c r="G25" s="5" t="s">
        <v>38</v>
      </c>
      <c r="H25" s="11" t="s">
        <v>62</v>
      </c>
      <c r="I25" s="5" t="s">
        <v>96</v>
      </c>
    </row>
    <row r="26" spans="2:9" s="4" customFormat="1" ht="28.5" x14ac:dyDescent="0.25">
      <c r="B26" s="9">
        <f t="shared" si="0"/>
        <v>22</v>
      </c>
      <c r="C26" s="9" t="s">
        <v>8</v>
      </c>
      <c r="D26" s="5" t="s">
        <v>121</v>
      </c>
      <c r="E26" s="5" t="s">
        <v>10</v>
      </c>
      <c r="F26" s="10">
        <v>790000</v>
      </c>
      <c r="G26" s="5" t="s">
        <v>21</v>
      </c>
      <c r="H26" s="11" t="s">
        <v>63</v>
      </c>
      <c r="I26" s="5" t="s">
        <v>104</v>
      </c>
    </row>
    <row r="27" spans="2:9" s="4" customFormat="1" ht="28.5" x14ac:dyDescent="0.25">
      <c r="B27" s="9">
        <f t="shared" si="0"/>
        <v>23</v>
      </c>
      <c r="C27" s="9" t="s">
        <v>8</v>
      </c>
      <c r="D27" s="5" t="s">
        <v>122</v>
      </c>
      <c r="E27" s="5" t="s">
        <v>42</v>
      </c>
      <c r="F27" s="10">
        <v>25000000</v>
      </c>
      <c r="G27" s="5" t="s">
        <v>100</v>
      </c>
      <c r="H27" s="11" t="s">
        <v>52</v>
      </c>
      <c r="I27" s="5" t="s">
        <v>33</v>
      </c>
    </row>
    <row r="28" spans="2:9" s="4" customFormat="1" ht="28.5" x14ac:dyDescent="0.25">
      <c r="B28" s="9">
        <f t="shared" si="0"/>
        <v>24</v>
      </c>
      <c r="C28" s="9" t="s">
        <v>8</v>
      </c>
      <c r="D28" s="5" t="s">
        <v>123</v>
      </c>
      <c r="E28" s="5" t="s">
        <v>18</v>
      </c>
      <c r="F28" s="10">
        <v>140679.31303978898</v>
      </c>
      <c r="G28" s="5" t="s">
        <v>38</v>
      </c>
      <c r="H28" s="11" t="s">
        <v>64</v>
      </c>
      <c r="I28" s="5" t="s">
        <v>96</v>
      </c>
    </row>
    <row r="29" spans="2:9" s="4" customFormat="1" ht="28.5" x14ac:dyDescent="0.25">
      <c r="B29" s="9">
        <f t="shared" si="0"/>
        <v>25</v>
      </c>
      <c r="C29" s="9" t="s">
        <v>8</v>
      </c>
      <c r="D29" s="5" t="s">
        <v>124</v>
      </c>
      <c r="E29" s="5" t="s">
        <v>12</v>
      </c>
      <c r="F29" s="10">
        <v>204033.89737575367</v>
      </c>
      <c r="G29" s="5" t="s">
        <v>38</v>
      </c>
      <c r="H29" s="11" t="s">
        <v>65</v>
      </c>
      <c r="I29" s="5" t="s">
        <v>96</v>
      </c>
    </row>
    <row r="30" spans="2:9" s="4" customFormat="1" ht="28.5" x14ac:dyDescent="0.25">
      <c r="B30" s="9">
        <f t="shared" si="0"/>
        <v>26</v>
      </c>
      <c r="C30" s="9" t="s">
        <v>8</v>
      </c>
      <c r="D30" s="5" t="s">
        <v>125</v>
      </c>
      <c r="E30" s="5" t="s">
        <v>9</v>
      </c>
      <c r="F30" s="10">
        <v>10201694.868787684</v>
      </c>
      <c r="G30" s="5" t="s">
        <v>113</v>
      </c>
      <c r="H30" s="11" t="s">
        <v>66</v>
      </c>
      <c r="I30" s="5" t="s">
        <v>96</v>
      </c>
    </row>
    <row r="31" spans="2:9" s="4" customFormat="1" ht="28.5" x14ac:dyDescent="0.25">
      <c r="B31" s="9">
        <f t="shared" si="0"/>
        <v>27</v>
      </c>
      <c r="C31" s="9" t="s">
        <v>8</v>
      </c>
      <c r="D31" s="5" t="s">
        <v>126</v>
      </c>
      <c r="E31" s="5" t="s">
        <v>16</v>
      </c>
      <c r="F31" s="10">
        <v>204033.89737575367</v>
      </c>
      <c r="G31" s="5" t="s">
        <v>38</v>
      </c>
      <c r="H31" s="11" t="s">
        <v>67</v>
      </c>
      <c r="I31" s="5" t="s">
        <v>96</v>
      </c>
    </row>
    <row r="32" spans="2:9" s="4" customFormat="1" ht="28.5" x14ac:dyDescent="0.25">
      <c r="B32" s="9">
        <f t="shared" si="0"/>
        <v>28</v>
      </c>
      <c r="C32" s="9" t="s">
        <v>8</v>
      </c>
      <c r="D32" s="5" t="s">
        <v>127</v>
      </c>
      <c r="E32" s="5" t="s">
        <v>19</v>
      </c>
      <c r="F32" s="10">
        <v>633536</v>
      </c>
      <c r="G32" s="5" t="s">
        <v>21</v>
      </c>
      <c r="H32" s="11" t="s">
        <v>68</v>
      </c>
      <c r="I32" s="5" t="s">
        <v>96</v>
      </c>
    </row>
    <row r="33" spans="2:9" s="4" customFormat="1" ht="28.5" x14ac:dyDescent="0.25">
      <c r="B33" s="9">
        <f t="shared" si="0"/>
        <v>29</v>
      </c>
      <c r="C33" s="9" t="s">
        <v>8</v>
      </c>
      <c r="D33" s="5" t="s">
        <v>128</v>
      </c>
      <c r="E33" s="5" t="s">
        <v>129</v>
      </c>
      <c r="F33" s="10">
        <v>1314704.643175299</v>
      </c>
      <c r="G33" s="5" t="s">
        <v>38</v>
      </c>
      <c r="H33" s="11" t="s">
        <v>57</v>
      </c>
      <c r="I33" s="5" t="s">
        <v>96</v>
      </c>
    </row>
    <row r="34" spans="2:9" s="4" customFormat="1" ht="28.5" x14ac:dyDescent="0.25">
      <c r="B34" s="9">
        <f t="shared" si="0"/>
        <v>30</v>
      </c>
      <c r="C34" s="9" t="s">
        <v>8</v>
      </c>
      <c r="D34" s="5" t="s">
        <v>130</v>
      </c>
      <c r="E34" s="5" t="s">
        <v>9</v>
      </c>
      <c r="F34" s="10">
        <v>4080677.9475150732</v>
      </c>
      <c r="G34" s="5" t="s">
        <v>100</v>
      </c>
      <c r="H34" s="11" t="s">
        <v>49</v>
      </c>
      <c r="I34" s="5" t="s">
        <v>96</v>
      </c>
    </row>
    <row r="35" spans="2:9" s="4" customFormat="1" ht="28.5" x14ac:dyDescent="0.25">
      <c r="B35" s="9">
        <f t="shared" si="0"/>
        <v>31</v>
      </c>
      <c r="C35" s="9" t="s">
        <v>8</v>
      </c>
      <c r="D35" s="5" t="s">
        <v>131</v>
      </c>
      <c r="E35" s="5" t="s">
        <v>10</v>
      </c>
      <c r="F35" s="10">
        <v>6111683.5074590761</v>
      </c>
      <c r="G35" s="5" t="s">
        <v>23</v>
      </c>
      <c r="H35" s="11" t="s">
        <v>69</v>
      </c>
      <c r="I35" s="5" t="s">
        <v>96</v>
      </c>
    </row>
    <row r="36" spans="2:9" s="4" customFormat="1" ht="28.5" x14ac:dyDescent="0.25">
      <c r="B36" s="9">
        <f t="shared" si="0"/>
        <v>32</v>
      </c>
      <c r="C36" s="9" t="s">
        <v>8</v>
      </c>
      <c r="D36" s="5" t="s">
        <v>132</v>
      </c>
      <c r="E36" s="5" t="s">
        <v>19</v>
      </c>
      <c r="F36" s="10">
        <v>3000000</v>
      </c>
      <c r="G36" s="5" t="s">
        <v>23</v>
      </c>
      <c r="H36" s="11" t="s">
        <v>70</v>
      </c>
      <c r="I36" s="5" t="s">
        <v>96</v>
      </c>
    </row>
    <row r="37" spans="2:9" s="4" customFormat="1" ht="28.5" x14ac:dyDescent="0.25">
      <c r="B37" s="9">
        <f t="shared" si="0"/>
        <v>33</v>
      </c>
      <c r="C37" s="9" t="s">
        <v>8</v>
      </c>
      <c r="D37" s="5" t="s">
        <v>133</v>
      </c>
      <c r="E37" s="5" t="s">
        <v>13</v>
      </c>
      <c r="F37" s="10">
        <v>1000000</v>
      </c>
      <c r="G37" s="5" t="s">
        <v>38</v>
      </c>
      <c r="H37" s="11" t="s">
        <v>52</v>
      </c>
      <c r="I37" s="5" t="s">
        <v>96</v>
      </c>
    </row>
    <row r="38" spans="2:9" s="4" customFormat="1" ht="28.5" x14ac:dyDescent="0.25">
      <c r="B38" s="9">
        <f t="shared" si="0"/>
        <v>34</v>
      </c>
      <c r="C38" s="9" t="s">
        <v>8</v>
      </c>
      <c r="D38" s="5" t="s">
        <v>134</v>
      </c>
      <c r="E38" s="5" t="s">
        <v>20</v>
      </c>
      <c r="F38" s="10">
        <v>2000000</v>
      </c>
      <c r="G38" s="5" t="s">
        <v>38</v>
      </c>
      <c r="H38" s="11" t="s">
        <v>52</v>
      </c>
      <c r="I38" s="5" t="s">
        <v>96</v>
      </c>
    </row>
    <row r="39" spans="2:9" s="4" customFormat="1" ht="28.5" x14ac:dyDescent="0.25">
      <c r="B39" s="9">
        <f t="shared" si="0"/>
        <v>35</v>
      </c>
      <c r="C39" s="9" t="s">
        <v>8</v>
      </c>
      <c r="D39" s="5" t="s">
        <v>135</v>
      </c>
      <c r="E39" s="5" t="s">
        <v>15</v>
      </c>
      <c r="F39" s="10">
        <v>1500000</v>
      </c>
      <c r="G39" s="5" t="s">
        <v>136</v>
      </c>
      <c r="H39" s="11" t="s">
        <v>71</v>
      </c>
      <c r="I39" s="5" t="s">
        <v>32</v>
      </c>
    </row>
    <row r="40" spans="2:9" s="4" customFormat="1" ht="28.5" x14ac:dyDescent="0.25">
      <c r="B40" s="9">
        <f t="shared" si="0"/>
        <v>36</v>
      </c>
      <c r="C40" s="9" t="s">
        <v>8</v>
      </c>
      <c r="D40" s="5" t="s">
        <v>135</v>
      </c>
      <c r="E40" s="5" t="s">
        <v>15</v>
      </c>
      <c r="F40" s="10">
        <v>3250000</v>
      </c>
      <c r="G40" s="5" t="s">
        <v>136</v>
      </c>
      <c r="H40" s="11" t="s">
        <v>71</v>
      </c>
      <c r="I40" s="5" t="s">
        <v>32</v>
      </c>
    </row>
    <row r="41" spans="2:9" s="4" customFormat="1" ht="28.5" x14ac:dyDescent="0.25">
      <c r="B41" s="9">
        <f t="shared" si="0"/>
        <v>37</v>
      </c>
      <c r="C41" s="9" t="s">
        <v>8</v>
      </c>
      <c r="D41" s="5" t="s">
        <v>135</v>
      </c>
      <c r="E41" s="5" t="s">
        <v>15</v>
      </c>
      <c r="F41" s="10">
        <v>3250000</v>
      </c>
      <c r="G41" s="5" t="s">
        <v>136</v>
      </c>
      <c r="H41" s="11" t="s">
        <v>71</v>
      </c>
      <c r="I41" s="5" t="s">
        <v>32</v>
      </c>
    </row>
    <row r="42" spans="2:9" s="4" customFormat="1" ht="28.5" x14ac:dyDescent="0.25">
      <c r="B42" s="9">
        <f t="shared" si="0"/>
        <v>38</v>
      </c>
      <c r="C42" s="9" t="s">
        <v>8</v>
      </c>
      <c r="D42" s="5" t="s">
        <v>135</v>
      </c>
      <c r="E42" s="5" t="s">
        <v>15</v>
      </c>
      <c r="F42" s="10">
        <v>2000000</v>
      </c>
      <c r="G42" s="5" t="s">
        <v>136</v>
      </c>
      <c r="H42" s="11" t="s">
        <v>71</v>
      </c>
      <c r="I42" s="5" t="s">
        <v>32</v>
      </c>
    </row>
    <row r="43" spans="2:9" s="4" customFormat="1" ht="28.5" x14ac:dyDescent="0.25">
      <c r="B43" s="9">
        <f t="shared" si="0"/>
        <v>39</v>
      </c>
      <c r="C43" s="9" t="s">
        <v>8</v>
      </c>
      <c r="D43" s="5" t="s">
        <v>39</v>
      </c>
      <c r="E43" s="5" t="s">
        <v>14</v>
      </c>
      <c r="F43" s="10">
        <v>1000000</v>
      </c>
      <c r="G43" s="5" t="s">
        <v>100</v>
      </c>
      <c r="H43" s="11" t="s">
        <v>62</v>
      </c>
      <c r="I43" s="5" t="s">
        <v>96</v>
      </c>
    </row>
    <row r="44" spans="2:9" s="4" customFormat="1" ht="28.5" x14ac:dyDescent="0.25">
      <c r="B44" s="9">
        <f t="shared" si="0"/>
        <v>40</v>
      </c>
      <c r="C44" s="9" t="s">
        <v>8</v>
      </c>
      <c r="D44" s="5" t="s">
        <v>137</v>
      </c>
      <c r="E44" s="5" t="s">
        <v>31</v>
      </c>
      <c r="F44" s="10">
        <v>90547.280303749489</v>
      </c>
      <c r="G44" s="5" t="s">
        <v>38</v>
      </c>
      <c r="H44" s="11" t="s">
        <v>52</v>
      </c>
      <c r="I44" s="5" t="s">
        <v>96</v>
      </c>
    </row>
    <row r="45" spans="2:9" s="4" customFormat="1" ht="28.5" x14ac:dyDescent="0.25">
      <c r="B45" s="9">
        <f t="shared" si="0"/>
        <v>41</v>
      </c>
      <c r="C45" s="9" t="s">
        <v>8</v>
      </c>
      <c r="D45" s="5" t="s">
        <v>138</v>
      </c>
      <c r="E45" s="5" t="s">
        <v>10</v>
      </c>
      <c r="F45" s="10">
        <v>1000000</v>
      </c>
      <c r="G45" s="5" t="s">
        <v>38</v>
      </c>
      <c r="H45" s="11" t="s">
        <v>52</v>
      </c>
      <c r="I45" s="5" t="s">
        <v>96</v>
      </c>
    </row>
    <row r="46" spans="2:9" s="4" customFormat="1" ht="28.5" x14ac:dyDescent="0.25">
      <c r="B46" s="9">
        <f t="shared" si="0"/>
        <v>42</v>
      </c>
      <c r="C46" s="9" t="s">
        <v>8</v>
      </c>
      <c r="D46" s="5" t="s">
        <v>139</v>
      </c>
      <c r="E46" s="5" t="s">
        <v>16</v>
      </c>
      <c r="F46" s="10">
        <v>1222336.7014918153</v>
      </c>
      <c r="G46" s="5" t="s">
        <v>113</v>
      </c>
      <c r="H46" s="11" t="s">
        <v>72</v>
      </c>
      <c r="I46" s="5" t="s">
        <v>96</v>
      </c>
    </row>
    <row r="47" spans="2:9" s="4" customFormat="1" ht="28.5" x14ac:dyDescent="0.25">
      <c r="B47" s="9">
        <f t="shared" si="0"/>
        <v>43</v>
      </c>
      <c r="C47" s="9" t="s">
        <v>8</v>
      </c>
      <c r="D47" s="5" t="s">
        <v>140</v>
      </c>
      <c r="E47" s="5" t="s">
        <v>19</v>
      </c>
      <c r="F47" s="10">
        <v>305584.17537295382</v>
      </c>
      <c r="G47" s="5" t="s">
        <v>40</v>
      </c>
      <c r="H47" s="11" t="s">
        <v>52</v>
      </c>
      <c r="I47" s="5" t="s">
        <v>96</v>
      </c>
    </row>
    <row r="48" spans="2:9" s="4" customFormat="1" ht="28.5" x14ac:dyDescent="0.25">
      <c r="B48" s="9">
        <f t="shared" si="0"/>
        <v>44</v>
      </c>
      <c r="C48" s="9" t="s">
        <v>8</v>
      </c>
      <c r="D48" s="5" t="s">
        <v>141</v>
      </c>
      <c r="E48" s="5" t="s">
        <v>12</v>
      </c>
      <c r="F48" s="10">
        <v>5100847.4343938418</v>
      </c>
      <c r="G48" s="5" t="s">
        <v>38</v>
      </c>
      <c r="H48" s="11" t="s">
        <v>53</v>
      </c>
      <c r="I48" s="5" t="s">
        <v>96</v>
      </c>
    </row>
    <row r="49" spans="2:9" s="4" customFormat="1" ht="28.5" x14ac:dyDescent="0.25">
      <c r="B49" s="9">
        <f t="shared" si="0"/>
        <v>45</v>
      </c>
      <c r="C49" s="9" t="s">
        <v>8</v>
      </c>
      <c r="D49" s="5" t="s">
        <v>142</v>
      </c>
      <c r="E49" s="5" t="s">
        <v>15</v>
      </c>
      <c r="F49" s="10">
        <v>6000000</v>
      </c>
      <c r="G49" s="5" t="s">
        <v>136</v>
      </c>
      <c r="H49" s="11" t="s">
        <v>73</v>
      </c>
      <c r="I49" s="5" t="s">
        <v>32</v>
      </c>
    </row>
    <row r="50" spans="2:9" s="4" customFormat="1" ht="28.5" x14ac:dyDescent="0.25">
      <c r="B50" s="9">
        <f t="shared" si="0"/>
        <v>46</v>
      </c>
      <c r="C50" s="9" t="s">
        <v>8</v>
      </c>
      <c r="D50" s="5" t="s">
        <v>143</v>
      </c>
      <c r="E50" s="5" t="s">
        <v>15</v>
      </c>
      <c r="F50" s="10">
        <v>2000000</v>
      </c>
      <c r="G50" s="5" t="s">
        <v>22</v>
      </c>
      <c r="H50" s="11" t="s">
        <v>195</v>
      </c>
      <c r="I50" s="5" t="s">
        <v>32</v>
      </c>
    </row>
    <row r="51" spans="2:9" s="4" customFormat="1" ht="28.5" x14ac:dyDescent="0.25">
      <c r="B51" s="9">
        <f t="shared" si="0"/>
        <v>47</v>
      </c>
      <c r="C51" s="9" t="s">
        <v>8</v>
      </c>
      <c r="D51" s="5" t="s">
        <v>143</v>
      </c>
      <c r="E51" s="5" t="s">
        <v>15</v>
      </c>
      <c r="F51" s="10">
        <v>1500000</v>
      </c>
      <c r="G51" s="5" t="s">
        <v>22</v>
      </c>
      <c r="H51" s="11" t="s">
        <v>73</v>
      </c>
      <c r="I51" s="5" t="s">
        <v>32</v>
      </c>
    </row>
    <row r="52" spans="2:9" s="4" customFormat="1" ht="28.5" x14ac:dyDescent="0.25">
      <c r="B52" s="9">
        <f t="shared" si="0"/>
        <v>48</v>
      </c>
      <c r="C52" s="9" t="s">
        <v>8</v>
      </c>
      <c r="D52" s="5" t="s">
        <v>143</v>
      </c>
      <c r="E52" s="5" t="s">
        <v>15</v>
      </c>
      <c r="F52" s="10">
        <v>2000000</v>
      </c>
      <c r="G52" s="5" t="s">
        <v>22</v>
      </c>
      <c r="H52" s="11" t="s">
        <v>73</v>
      </c>
      <c r="I52" s="5" t="s">
        <v>32</v>
      </c>
    </row>
    <row r="53" spans="2:9" s="4" customFormat="1" ht="28.5" x14ac:dyDescent="0.25">
      <c r="B53" s="9">
        <f t="shared" si="0"/>
        <v>49</v>
      </c>
      <c r="C53" s="9" t="s">
        <v>8</v>
      </c>
      <c r="D53" s="5" t="s">
        <v>143</v>
      </c>
      <c r="E53" s="5" t="s">
        <v>15</v>
      </c>
      <c r="F53" s="10">
        <v>3500000</v>
      </c>
      <c r="G53" s="5" t="s">
        <v>22</v>
      </c>
      <c r="H53" s="11" t="s">
        <v>73</v>
      </c>
      <c r="I53" s="5" t="s">
        <v>32</v>
      </c>
    </row>
    <row r="54" spans="2:9" s="4" customFormat="1" ht="28.5" x14ac:dyDescent="0.25">
      <c r="B54" s="9">
        <f t="shared" si="0"/>
        <v>50</v>
      </c>
      <c r="C54" s="9" t="s">
        <v>8</v>
      </c>
      <c r="D54" s="5" t="s">
        <v>144</v>
      </c>
      <c r="E54" s="5" t="s">
        <v>9</v>
      </c>
      <c r="F54" s="10">
        <v>3006948.2856698656</v>
      </c>
      <c r="G54" s="5" t="s">
        <v>38</v>
      </c>
      <c r="H54" s="11" t="s">
        <v>52</v>
      </c>
      <c r="I54" s="5" t="s">
        <v>96</v>
      </c>
    </row>
    <row r="55" spans="2:9" s="4" customFormat="1" ht="28.5" x14ac:dyDescent="0.25">
      <c r="B55" s="9">
        <f t="shared" si="0"/>
        <v>51</v>
      </c>
      <c r="C55" s="9" t="s">
        <v>8</v>
      </c>
      <c r="D55" s="5" t="s">
        <v>145</v>
      </c>
      <c r="E55" s="5" t="s">
        <v>17</v>
      </c>
      <c r="F55" s="10">
        <v>2444673.4029836305</v>
      </c>
      <c r="G55" s="5" t="s">
        <v>38</v>
      </c>
      <c r="H55" s="11" t="s">
        <v>52</v>
      </c>
      <c r="I55" s="5" t="s">
        <v>96</v>
      </c>
    </row>
    <row r="56" spans="2:9" s="4" customFormat="1" ht="28.5" x14ac:dyDescent="0.25">
      <c r="B56" s="9">
        <f t="shared" si="0"/>
        <v>52</v>
      </c>
      <c r="C56" s="9" t="s">
        <v>8</v>
      </c>
      <c r="D56" s="5" t="s">
        <v>146</v>
      </c>
      <c r="E56" s="5" t="s">
        <v>15</v>
      </c>
      <c r="F56" s="10">
        <v>816135.58950301469</v>
      </c>
      <c r="G56" s="5" t="s">
        <v>136</v>
      </c>
      <c r="H56" s="11" t="s">
        <v>74</v>
      </c>
      <c r="I56" s="5" t="s">
        <v>32</v>
      </c>
    </row>
    <row r="57" spans="2:9" s="4" customFormat="1" ht="28.5" x14ac:dyDescent="0.25">
      <c r="B57" s="9">
        <f t="shared" si="0"/>
        <v>53</v>
      </c>
      <c r="C57" s="9" t="s">
        <v>8</v>
      </c>
      <c r="D57" s="5" t="s">
        <v>147</v>
      </c>
      <c r="E57" s="5" t="s">
        <v>148</v>
      </c>
      <c r="F57" s="10">
        <v>9778693.6119345222</v>
      </c>
      <c r="G57" s="5" t="s">
        <v>21</v>
      </c>
      <c r="H57" s="11" t="s">
        <v>75</v>
      </c>
      <c r="I57" s="5" t="s">
        <v>96</v>
      </c>
    </row>
    <row r="58" spans="2:9" s="4" customFormat="1" ht="28.5" x14ac:dyDescent="0.25">
      <c r="B58" s="9">
        <f t="shared" si="0"/>
        <v>54</v>
      </c>
      <c r="C58" s="9" t="s">
        <v>8</v>
      </c>
      <c r="D58" s="5" t="s">
        <v>149</v>
      </c>
      <c r="E58" s="5" t="s">
        <v>41</v>
      </c>
      <c r="F58" s="10">
        <v>81171.963623958247</v>
      </c>
      <c r="G58" s="5" t="s">
        <v>38</v>
      </c>
      <c r="H58" s="11" t="s">
        <v>76</v>
      </c>
      <c r="I58" s="5" t="s">
        <v>96</v>
      </c>
    </row>
    <row r="59" spans="2:9" s="4" customFormat="1" ht="28.5" x14ac:dyDescent="0.25">
      <c r="B59" s="9">
        <f t="shared" si="0"/>
        <v>55</v>
      </c>
      <c r="C59" s="9" t="s">
        <v>8</v>
      </c>
      <c r="D59" s="5" t="s">
        <v>150</v>
      </c>
      <c r="E59" s="5" t="s">
        <v>151</v>
      </c>
      <c r="F59" s="10">
        <v>101992.50195384701</v>
      </c>
      <c r="G59" s="5" t="s">
        <v>38</v>
      </c>
      <c r="H59" s="11" t="s">
        <v>77</v>
      </c>
      <c r="I59" s="5" t="s">
        <v>96</v>
      </c>
    </row>
    <row r="60" spans="2:9" s="4" customFormat="1" ht="28.5" x14ac:dyDescent="0.25">
      <c r="B60" s="9">
        <f t="shared" si="0"/>
        <v>56</v>
      </c>
      <c r="C60" s="9" t="s">
        <v>8</v>
      </c>
      <c r="D60" s="5" t="s">
        <v>152</v>
      </c>
      <c r="E60" s="5" t="s">
        <v>13</v>
      </c>
      <c r="F60" s="10">
        <v>3500000</v>
      </c>
      <c r="G60" s="5" t="s">
        <v>38</v>
      </c>
      <c r="H60" s="11" t="s">
        <v>78</v>
      </c>
      <c r="I60" s="5" t="s">
        <v>32</v>
      </c>
    </row>
    <row r="61" spans="2:9" s="4" customFormat="1" ht="28.5" x14ac:dyDescent="0.25">
      <c r="B61" s="9">
        <f t="shared" si="0"/>
        <v>57</v>
      </c>
      <c r="C61" s="9" t="s">
        <v>8</v>
      </c>
      <c r="D61" s="5" t="s">
        <v>153</v>
      </c>
      <c r="E61" s="5" t="s">
        <v>10</v>
      </c>
      <c r="F61" s="10">
        <v>107000000</v>
      </c>
      <c r="G61" s="5" t="s">
        <v>40</v>
      </c>
      <c r="H61" s="11" t="s">
        <v>73</v>
      </c>
      <c r="I61" s="5" t="s">
        <v>104</v>
      </c>
    </row>
    <row r="62" spans="2:9" s="4" customFormat="1" ht="28.5" x14ac:dyDescent="0.25">
      <c r="B62" s="9">
        <f t="shared" si="0"/>
        <v>58</v>
      </c>
      <c r="C62" s="9" t="s">
        <v>8</v>
      </c>
      <c r="D62" s="5" t="s">
        <v>154</v>
      </c>
      <c r="E62" s="5" t="s">
        <v>11</v>
      </c>
      <c r="F62" s="10">
        <v>5000000</v>
      </c>
      <c r="G62" s="5" t="s">
        <v>100</v>
      </c>
      <c r="H62" s="11" t="s">
        <v>79</v>
      </c>
      <c r="I62" s="5" t="s">
        <v>96</v>
      </c>
    </row>
    <row r="63" spans="2:9" s="4" customFormat="1" ht="28.5" x14ac:dyDescent="0.25">
      <c r="B63" s="9">
        <f t="shared" si="0"/>
        <v>59</v>
      </c>
      <c r="C63" s="9" t="s">
        <v>8</v>
      </c>
      <c r="D63" s="5" t="s">
        <v>155</v>
      </c>
      <c r="E63" s="5" t="s">
        <v>11</v>
      </c>
      <c r="F63" s="10">
        <v>1500000</v>
      </c>
      <c r="G63" s="5" t="s">
        <v>38</v>
      </c>
      <c r="H63" s="11" t="s">
        <v>52</v>
      </c>
      <c r="I63" s="5" t="s">
        <v>96</v>
      </c>
    </row>
    <row r="64" spans="2:9" s="4" customFormat="1" ht="28.5" x14ac:dyDescent="0.25">
      <c r="B64" s="9">
        <f t="shared" si="0"/>
        <v>60</v>
      </c>
      <c r="C64" s="9" t="s">
        <v>8</v>
      </c>
      <c r="D64" s="5" t="s">
        <v>156</v>
      </c>
      <c r="E64" s="5" t="s">
        <v>34</v>
      </c>
      <c r="F64" s="10">
        <v>253173.05928641366</v>
      </c>
      <c r="G64" s="5" t="s">
        <v>38</v>
      </c>
      <c r="H64" s="11" t="s">
        <v>68</v>
      </c>
      <c r="I64" s="5" t="s">
        <v>96</v>
      </c>
    </row>
    <row r="65" spans="2:9" s="4" customFormat="1" ht="28.5" x14ac:dyDescent="0.25">
      <c r="B65" s="9">
        <f t="shared" si="0"/>
        <v>61</v>
      </c>
      <c r="C65" s="9" t="s">
        <v>8</v>
      </c>
      <c r="D65" s="5" t="s">
        <v>157</v>
      </c>
      <c r="E65" s="5" t="s">
        <v>17</v>
      </c>
      <c r="F65" s="10">
        <v>5275474.2389920866</v>
      </c>
      <c r="G65" s="5" t="s">
        <v>113</v>
      </c>
      <c r="H65" s="11" t="s">
        <v>80</v>
      </c>
      <c r="I65" s="5" t="s">
        <v>104</v>
      </c>
    </row>
    <row r="66" spans="2:9" s="4" customFormat="1" ht="28.5" x14ac:dyDescent="0.25">
      <c r="B66" s="9">
        <f t="shared" si="0"/>
        <v>62</v>
      </c>
      <c r="C66" s="9" t="s">
        <v>8</v>
      </c>
      <c r="D66" s="5" t="s">
        <v>158</v>
      </c>
      <c r="E66" s="5" t="s">
        <v>12</v>
      </c>
      <c r="F66" s="10">
        <v>650000</v>
      </c>
      <c r="G66" s="5" t="s">
        <v>38</v>
      </c>
      <c r="H66" s="11" t="s">
        <v>81</v>
      </c>
      <c r="I66" s="5" t="s">
        <v>96</v>
      </c>
    </row>
    <row r="67" spans="2:9" s="4" customFormat="1" ht="28.5" x14ac:dyDescent="0.25">
      <c r="B67" s="9">
        <f t="shared" si="0"/>
        <v>63</v>
      </c>
      <c r="C67" s="9" t="s">
        <v>8</v>
      </c>
      <c r="D67" s="5" t="s">
        <v>159</v>
      </c>
      <c r="E67" s="5" t="s">
        <v>10</v>
      </c>
      <c r="F67" s="10">
        <v>1000000</v>
      </c>
      <c r="G67" s="5" t="s">
        <v>98</v>
      </c>
      <c r="H67" s="11" t="s">
        <v>82</v>
      </c>
      <c r="I67" s="5" t="s">
        <v>96</v>
      </c>
    </row>
    <row r="68" spans="2:9" s="4" customFormat="1" ht="28.5" x14ac:dyDescent="0.25">
      <c r="B68" s="9">
        <f t="shared" si="0"/>
        <v>64</v>
      </c>
      <c r="C68" s="9" t="s">
        <v>8</v>
      </c>
      <c r="D68" s="5" t="s">
        <v>160</v>
      </c>
      <c r="E68" s="5" t="s">
        <v>14</v>
      </c>
      <c r="F68" s="10">
        <v>196628331.22924203</v>
      </c>
      <c r="G68" s="5" t="s">
        <v>40</v>
      </c>
      <c r="H68" s="11" t="s">
        <v>83</v>
      </c>
      <c r="I68" s="5" t="s">
        <v>104</v>
      </c>
    </row>
    <row r="69" spans="2:9" s="4" customFormat="1" ht="28.5" x14ac:dyDescent="0.25">
      <c r="B69" s="9">
        <f t="shared" si="0"/>
        <v>65</v>
      </c>
      <c r="C69" s="9" t="s">
        <v>8</v>
      </c>
      <c r="D69" s="5" t="s">
        <v>161</v>
      </c>
      <c r="E69" s="5" t="s">
        <v>17</v>
      </c>
      <c r="F69" s="10">
        <v>3667010.1044754456</v>
      </c>
      <c r="G69" s="5" t="s">
        <v>38</v>
      </c>
      <c r="H69" s="11" t="s">
        <v>84</v>
      </c>
      <c r="I69" s="5" t="s">
        <v>96</v>
      </c>
    </row>
    <row r="70" spans="2:9" s="4" customFormat="1" ht="28.5" x14ac:dyDescent="0.25">
      <c r="B70" s="9">
        <f t="shared" si="0"/>
        <v>66</v>
      </c>
      <c r="C70" s="9" t="s">
        <v>8</v>
      </c>
      <c r="D70" s="5" t="s">
        <v>162</v>
      </c>
      <c r="E70" s="5" t="s">
        <v>163</v>
      </c>
      <c r="F70" s="10">
        <v>15279208.768647691</v>
      </c>
      <c r="G70" s="5" t="s">
        <v>23</v>
      </c>
      <c r="H70" s="11" t="s">
        <v>85</v>
      </c>
      <c r="I70" s="5" t="s">
        <v>96</v>
      </c>
    </row>
    <row r="71" spans="2:9" s="4" customFormat="1" ht="28.5" x14ac:dyDescent="0.25">
      <c r="B71" s="9">
        <f t="shared" si="0"/>
        <v>67</v>
      </c>
      <c r="C71" s="9" t="s">
        <v>8</v>
      </c>
      <c r="D71" s="5" t="s">
        <v>164</v>
      </c>
      <c r="E71" s="5" t="s">
        <v>11</v>
      </c>
      <c r="F71" s="10">
        <v>10878796.643277155</v>
      </c>
      <c r="G71" s="5" t="s">
        <v>23</v>
      </c>
      <c r="H71" s="11" t="s">
        <v>49</v>
      </c>
      <c r="I71" s="5" t="s">
        <v>96</v>
      </c>
    </row>
    <row r="72" spans="2:9" s="4" customFormat="1" ht="28.5" x14ac:dyDescent="0.25">
      <c r="B72" s="9">
        <f t="shared" si="0"/>
        <v>68</v>
      </c>
      <c r="C72" s="9" t="s">
        <v>8</v>
      </c>
      <c r="D72" s="5" t="s">
        <v>165</v>
      </c>
      <c r="E72" s="5" t="s">
        <v>11</v>
      </c>
      <c r="F72" s="10">
        <v>2508846.0798119507</v>
      </c>
      <c r="G72" s="5" t="s">
        <v>38</v>
      </c>
      <c r="H72" s="11" t="s">
        <v>77</v>
      </c>
      <c r="I72" s="5" t="s">
        <v>96</v>
      </c>
    </row>
    <row r="73" spans="2:9" s="4" customFormat="1" ht="28.5" x14ac:dyDescent="0.25">
      <c r="B73" s="9">
        <f t="shared" si="0"/>
        <v>69</v>
      </c>
      <c r="C73" s="9" t="s">
        <v>8</v>
      </c>
      <c r="D73" s="5" t="s">
        <v>166</v>
      </c>
      <c r="E73" s="5" t="s">
        <v>17</v>
      </c>
      <c r="F73" s="10">
        <v>20403389.737575367</v>
      </c>
      <c r="G73" s="5" t="s">
        <v>21</v>
      </c>
      <c r="H73" s="11" t="s">
        <v>73</v>
      </c>
      <c r="I73" s="5" t="s">
        <v>104</v>
      </c>
    </row>
    <row r="74" spans="2:9" s="4" customFormat="1" ht="28.5" x14ac:dyDescent="0.25">
      <c r="B74" s="9">
        <f t="shared" ref="B74:B81" si="1">B73+1</f>
        <v>70</v>
      </c>
      <c r="C74" s="9" t="s">
        <v>8</v>
      </c>
      <c r="D74" s="5" t="s">
        <v>167</v>
      </c>
      <c r="E74" s="5" t="s">
        <v>168</v>
      </c>
      <c r="F74" s="10">
        <v>5500000</v>
      </c>
      <c r="G74" s="5" t="s">
        <v>100</v>
      </c>
      <c r="H74" s="11" t="s">
        <v>52</v>
      </c>
      <c r="I74" s="5" t="s">
        <v>96</v>
      </c>
    </row>
    <row r="75" spans="2:9" s="4" customFormat="1" ht="28.5" x14ac:dyDescent="0.25">
      <c r="B75" s="9">
        <f t="shared" si="1"/>
        <v>71</v>
      </c>
      <c r="C75" s="9" t="s">
        <v>8</v>
      </c>
      <c r="D75" s="5" t="s">
        <v>169</v>
      </c>
      <c r="E75" s="5" t="s">
        <v>170</v>
      </c>
      <c r="F75" s="10">
        <v>700000</v>
      </c>
      <c r="G75" s="5" t="s">
        <v>38</v>
      </c>
      <c r="H75" s="11" t="s">
        <v>52</v>
      </c>
      <c r="I75" s="5" t="s">
        <v>96</v>
      </c>
    </row>
    <row r="76" spans="2:9" s="4" customFormat="1" ht="28.5" x14ac:dyDescent="0.25">
      <c r="B76" s="9">
        <f t="shared" si="1"/>
        <v>72</v>
      </c>
      <c r="C76" s="9" t="s">
        <v>8</v>
      </c>
      <c r="D76" s="5" t="s">
        <v>171</v>
      </c>
      <c r="E76" s="5" t="s">
        <v>14</v>
      </c>
      <c r="F76" s="10">
        <v>985000000</v>
      </c>
      <c r="G76" s="5" t="s">
        <v>23</v>
      </c>
      <c r="H76" s="11" t="s">
        <v>86</v>
      </c>
      <c r="I76" s="5" t="s">
        <v>104</v>
      </c>
    </row>
    <row r="77" spans="2:9" s="4" customFormat="1" ht="28.5" x14ac:dyDescent="0.25">
      <c r="B77" s="9">
        <f t="shared" si="1"/>
        <v>73</v>
      </c>
      <c r="C77" s="9" t="s">
        <v>8</v>
      </c>
      <c r="D77" s="5" t="s">
        <v>172</v>
      </c>
      <c r="E77" s="5" t="s">
        <v>173</v>
      </c>
      <c r="F77" s="10">
        <v>1500000000</v>
      </c>
      <c r="G77" s="5" t="s">
        <v>100</v>
      </c>
      <c r="H77" s="11" t="s">
        <v>56</v>
      </c>
      <c r="I77" s="5" t="s">
        <v>104</v>
      </c>
    </row>
    <row r="78" spans="2:9" s="4" customFormat="1" ht="28.5" x14ac:dyDescent="0.25">
      <c r="B78" s="9">
        <f t="shared" si="1"/>
        <v>74</v>
      </c>
      <c r="C78" s="9" t="s">
        <v>8</v>
      </c>
      <c r="D78" s="5" t="s">
        <v>174</v>
      </c>
      <c r="E78" s="5" t="s">
        <v>151</v>
      </c>
      <c r="F78" s="10">
        <v>1222336.7014918153</v>
      </c>
      <c r="G78" s="5" t="s">
        <v>100</v>
      </c>
      <c r="H78" s="11" t="s">
        <v>87</v>
      </c>
      <c r="I78" s="5" t="s">
        <v>96</v>
      </c>
    </row>
    <row r="79" spans="2:9" s="4" customFormat="1" ht="28.5" x14ac:dyDescent="0.25">
      <c r="B79" s="9">
        <f t="shared" si="1"/>
        <v>75</v>
      </c>
      <c r="C79" s="9" t="s">
        <v>8</v>
      </c>
      <c r="D79" s="5" t="s">
        <v>175</v>
      </c>
      <c r="E79" s="5" t="s">
        <v>37</v>
      </c>
      <c r="F79" s="10">
        <v>1500000000</v>
      </c>
      <c r="G79" s="5" t="s">
        <v>176</v>
      </c>
      <c r="H79" s="11" t="s">
        <v>50</v>
      </c>
      <c r="I79" s="5" t="s">
        <v>33</v>
      </c>
    </row>
    <row r="80" spans="2:9" s="4" customFormat="1" ht="28.5" x14ac:dyDescent="0.25">
      <c r="B80" s="9">
        <f t="shared" si="1"/>
        <v>76</v>
      </c>
      <c r="C80" s="9" t="s">
        <v>8</v>
      </c>
      <c r="D80" s="5" t="s">
        <v>177</v>
      </c>
      <c r="E80" s="5" t="s">
        <v>15</v>
      </c>
      <c r="F80" s="10">
        <v>1000000</v>
      </c>
      <c r="G80" s="5" t="s">
        <v>98</v>
      </c>
      <c r="H80" s="11" t="s">
        <v>88</v>
      </c>
      <c r="I80" s="5" t="s">
        <v>32</v>
      </c>
    </row>
    <row r="81" spans="2:9" s="4" customFormat="1" ht="28.5" x14ac:dyDescent="0.25">
      <c r="B81" s="9">
        <f t="shared" si="1"/>
        <v>77</v>
      </c>
      <c r="C81" s="9" t="s">
        <v>8</v>
      </c>
      <c r="D81" s="5" t="s">
        <v>178</v>
      </c>
      <c r="E81" s="5" t="s">
        <v>15</v>
      </c>
      <c r="F81" s="10">
        <v>6000000</v>
      </c>
      <c r="G81" s="5" t="s">
        <v>136</v>
      </c>
      <c r="H81" s="11" t="s">
        <v>89</v>
      </c>
      <c r="I81" s="5" t="s">
        <v>32</v>
      </c>
    </row>
    <row r="82" spans="2:9" s="4" customFormat="1" ht="28.5" x14ac:dyDescent="0.25">
      <c r="B82" s="9">
        <v>78</v>
      </c>
      <c r="C82" s="9" t="s">
        <v>8</v>
      </c>
      <c r="D82" s="5" t="s">
        <v>179</v>
      </c>
      <c r="E82" s="12" t="s">
        <v>180</v>
      </c>
      <c r="F82" s="13">
        <v>500000</v>
      </c>
      <c r="G82" s="5" t="s">
        <v>38</v>
      </c>
      <c r="H82" s="11" t="s">
        <v>83</v>
      </c>
      <c r="I82" s="5" t="s">
        <v>96</v>
      </c>
    </row>
    <row r="83" spans="2:9" s="4" customFormat="1" ht="28.5" x14ac:dyDescent="0.25">
      <c r="B83" s="9">
        <v>79</v>
      </c>
      <c r="C83" s="9" t="s">
        <v>8</v>
      </c>
      <c r="D83" s="5" t="s">
        <v>181</v>
      </c>
      <c r="E83" s="5" t="s">
        <v>20</v>
      </c>
      <c r="F83" s="14">
        <v>354477.64343262644</v>
      </c>
      <c r="G83" s="5" t="s">
        <v>38</v>
      </c>
      <c r="H83" s="11" t="s">
        <v>52</v>
      </c>
      <c r="I83" s="5" t="s">
        <v>96</v>
      </c>
    </row>
    <row r="84" spans="2:9" s="4" customFormat="1" ht="28.5" x14ac:dyDescent="0.25">
      <c r="B84" s="6">
        <v>80</v>
      </c>
      <c r="C84" s="15" t="s">
        <v>8</v>
      </c>
      <c r="D84" s="16" t="s">
        <v>182</v>
      </c>
      <c r="E84" s="16" t="s">
        <v>183</v>
      </c>
      <c r="F84" s="17">
        <v>58724.701777492926</v>
      </c>
      <c r="G84" s="16" t="s">
        <v>100</v>
      </c>
      <c r="H84" s="17" t="s">
        <v>80</v>
      </c>
      <c r="I84" s="16" t="s">
        <v>96</v>
      </c>
    </row>
    <row r="85" spans="2:9" s="4" customFormat="1" ht="28.5" x14ac:dyDescent="0.25">
      <c r="B85" s="6">
        <v>81</v>
      </c>
      <c r="C85" s="15" t="s">
        <v>8</v>
      </c>
      <c r="D85" s="18" t="s">
        <v>127</v>
      </c>
      <c r="E85" s="18" t="s">
        <v>19</v>
      </c>
      <c r="F85" s="19">
        <v>850000</v>
      </c>
      <c r="G85" s="18" t="s">
        <v>38</v>
      </c>
      <c r="H85" s="20" t="s">
        <v>90</v>
      </c>
      <c r="I85" s="18" t="s">
        <v>96</v>
      </c>
    </row>
    <row r="86" spans="2:9" s="4" customFormat="1" ht="28.5" x14ac:dyDescent="0.25">
      <c r="B86" s="9">
        <v>82</v>
      </c>
      <c r="C86" s="9" t="s">
        <v>8</v>
      </c>
      <c r="D86" s="5" t="s">
        <v>184</v>
      </c>
      <c r="E86" s="5" t="s">
        <v>14</v>
      </c>
      <c r="F86" s="11">
        <v>1526842.2462148161</v>
      </c>
      <c r="G86" s="5" t="s">
        <v>23</v>
      </c>
      <c r="H86" s="11" t="s">
        <v>91</v>
      </c>
      <c r="I86" s="5" t="s">
        <v>96</v>
      </c>
    </row>
    <row r="87" spans="2:9" s="4" customFormat="1" ht="28.5" x14ac:dyDescent="0.25">
      <c r="B87" s="9">
        <v>83</v>
      </c>
      <c r="C87" s="9" t="s">
        <v>8</v>
      </c>
      <c r="D87" s="5" t="s">
        <v>185</v>
      </c>
      <c r="E87" s="5" t="s">
        <v>186</v>
      </c>
      <c r="F87" s="11">
        <v>13772288.072863372</v>
      </c>
      <c r="G87" s="5" t="s">
        <v>23</v>
      </c>
      <c r="H87" s="11" t="s">
        <v>92</v>
      </c>
      <c r="I87" s="5" t="s">
        <v>104</v>
      </c>
    </row>
    <row r="88" spans="2:9" s="4" customFormat="1" ht="28.5" x14ac:dyDescent="0.25">
      <c r="B88" s="9">
        <v>84</v>
      </c>
      <c r="C88" s="9" t="s">
        <v>8</v>
      </c>
      <c r="D88" s="5" t="s">
        <v>187</v>
      </c>
      <c r="E88" s="5" t="s">
        <v>168</v>
      </c>
      <c r="F88" s="11">
        <v>427817.84552213532</v>
      </c>
      <c r="G88" s="5" t="s">
        <v>38</v>
      </c>
      <c r="H88" s="11" t="s">
        <v>49</v>
      </c>
      <c r="I88" s="5" t="s">
        <v>96</v>
      </c>
    </row>
    <row r="89" spans="2:9" s="4" customFormat="1" ht="28.5" x14ac:dyDescent="0.25">
      <c r="B89" s="9">
        <v>85</v>
      </c>
      <c r="C89" s="9" t="s">
        <v>8</v>
      </c>
      <c r="D89" s="5" t="s">
        <v>188</v>
      </c>
      <c r="E89" s="5" t="s">
        <v>118</v>
      </c>
      <c r="F89" s="11">
        <v>2550423.7171969209</v>
      </c>
      <c r="G89" s="5" t="s">
        <v>38</v>
      </c>
      <c r="H89" s="11" t="s">
        <v>93</v>
      </c>
      <c r="I89" s="5" t="s">
        <v>96</v>
      </c>
    </row>
    <row r="90" spans="2:9" s="4" customFormat="1" ht="28.5" x14ac:dyDescent="0.25">
      <c r="B90" s="9">
        <v>86</v>
      </c>
      <c r="C90" s="9" t="s">
        <v>8</v>
      </c>
      <c r="D90" s="5" t="s">
        <v>149</v>
      </c>
      <c r="E90" s="12" t="s">
        <v>41</v>
      </c>
      <c r="F90" s="21">
        <v>84372.417995613447</v>
      </c>
      <c r="G90" s="5" t="s">
        <v>100</v>
      </c>
      <c r="H90" s="11" t="s">
        <v>76</v>
      </c>
      <c r="I90" s="5" t="s">
        <v>96</v>
      </c>
    </row>
    <row r="91" spans="2:9" s="4" customFormat="1" ht="28.5" x14ac:dyDescent="0.25">
      <c r="B91" s="9">
        <v>87</v>
      </c>
      <c r="C91" s="9" t="s">
        <v>8</v>
      </c>
      <c r="D91" s="5" t="s">
        <v>189</v>
      </c>
      <c r="E91" s="5" t="s">
        <v>34</v>
      </c>
      <c r="F91" s="21">
        <v>5000000</v>
      </c>
      <c r="G91" s="5" t="s">
        <v>38</v>
      </c>
      <c r="H91" s="11" t="s">
        <v>52</v>
      </c>
      <c r="I91" s="5" t="s">
        <v>96</v>
      </c>
    </row>
    <row r="92" spans="2:9" s="4" customFormat="1" ht="28.5" x14ac:dyDescent="0.25">
      <c r="B92" s="9">
        <v>88</v>
      </c>
      <c r="C92" s="9" t="s">
        <v>8</v>
      </c>
      <c r="D92" s="5" t="s">
        <v>190</v>
      </c>
      <c r="E92" s="5" t="s">
        <v>11</v>
      </c>
      <c r="F92" s="11">
        <v>204033.89737575367</v>
      </c>
      <c r="G92" s="5" t="s">
        <v>38</v>
      </c>
      <c r="H92" s="11" t="s">
        <v>52</v>
      </c>
      <c r="I92" s="5" t="s">
        <v>96</v>
      </c>
    </row>
    <row r="93" spans="2:9" s="4" customFormat="1" ht="28.5" x14ac:dyDescent="0.25">
      <c r="B93" s="9">
        <v>89</v>
      </c>
      <c r="C93" s="9" t="s">
        <v>8</v>
      </c>
      <c r="D93" s="5" t="s">
        <v>191</v>
      </c>
      <c r="E93" s="5" t="s">
        <v>19</v>
      </c>
      <c r="F93" s="11">
        <v>20000000</v>
      </c>
      <c r="G93" s="5" t="s">
        <v>100</v>
      </c>
      <c r="H93" s="11" t="s">
        <v>86</v>
      </c>
      <c r="I93" s="5" t="s">
        <v>104</v>
      </c>
    </row>
    <row r="94" spans="2:9" s="4" customFormat="1" ht="28.5" x14ac:dyDescent="0.25">
      <c r="B94" s="9">
        <v>90</v>
      </c>
      <c r="C94" s="9" t="s">
        <v>8</v>
      </c>
      <c r="D94" s="5" t="s">
        <v>192</v>
      </c>
      <c r="E94" s="5" t="s">
        <v>193</v>
      </c>
      <c r="F94" s="11">
        <v>1150000</v>
      </c>
      <c r="G94" s="5" t="s">
        <v>38</v>
      </c>
      <c r="H94" s="11" t="s">
        <v>94</v>
      </c>
      <c r="I94" s="5" t="s">
        <v>96</v>
      </c>
    </row>
    <row r="95" spans="2:9" s="4" customFormat="1" ht="28.5" x14ac:dyDescent="0.25">
      <c r="B95" s="9">
        <v>91</v>
      </c>
      <c r="C95" s="9" t="s">
        <v>8</v>
      </c>
      <c r="D95" s="5" t="s">
        <v>194</v>
      </c>
      <c r="E95" s="5" t="s">
        <v>15</v>
      </c>
      <c r="F95" s="11">
        <v>50000000</v>
      </c>
      <c r="G95" s="5" t="s">
        <v>22</v>
      </c>
      <c r="H95" s="11" t="s">
        <v>73</v>
      </c>
      <c r="I95" s="5" t="s">
        <v>104</v>
      </c>
    </row>
    <row r="96" spans="2:9" s="4" customFormat="1" x14ac:dyDescent="0.25">
      <c r="B96" s="22"/>
      <c r="C96" s="22"/>
      <c r="D96" s="23"/>
      <c r="E96" s="23"/>
      <c r="F96" s="24"/>
      <c r="G96" s="23"/>
      <c r="H96" s="24"/>
      <c r="I96" s="23"/>
    </row>
    <row r="97" spans="2:9" s="4" customFormat="1" ht="15.75" x14ac:dyDescent="0.25">
      <c r="B97" s="22"/>
      <c r="C97" s="22"/>
      <c r="D97" s="23"/>
      <c r="E97" s="25" t="s">
        <v>24</v>
      </c>
      <c r="F97" s="26">
        <f>SUM(F5:F95)</f>
        <v>5200967977.0021238</v>
      </c>
      <c r="G97" s="23"/>
      <c r="H97" s="24"/>
      <c r="I97" s="23"/>
    </row>
    <row r="98" spans="2:9" s="4" customFormat="1" x14ac:dyDescent="0.25">
      <c r="B98" s="1"/>
      <c r="C98" s="1"/>
      <c r="D98" s="2"/>
      <c r="E98" s="2"/>
      <c r="F98" s="27"/>
      <c r="G98" s="2"/>
      <c r="H98" s="3"/>
      <c r="I98" s="2"/>
    </row>
    <row r="99" spans="2:9" s="4" customFormat="1" x14ac:dyDescent="0.25">
      <c r="B99" s="1"/>
      <c r="C99" s="1"/>
      <c r="D99" s="2"/>
      <c r="E99" s="2"/>
      <c r="F99" s="27"/>
      <c r="G99" s="2"/>
      <c r="H99" s="3"/>
      <c r="I99" s="2"/>
    </row>
    <row r="100" spans="2:9" s="4" customFormat="1" x14ac:dyDescent="0.25">
      <c r="B100" s="1"/>
      <c r="C100" s="1"/>
      <c r="D100" s="2"/>
      <c r="E100" s="2"/>
      <c r="F100" s="27"/>
      <c r="G100" s="2"/>
      <c r="H100" s="3"/>
      <c r="I100" s="2"/>
    </row>
    <row r="101" spans="2:9" s="4" customFormat="1" x14ac:dyDescent="0.25">
      <c r="B101" s="1"/>
      <c r="C101" s="1"/>
      <c r="D101" s="2"/>
      <c r="E101" s="2"/>
      <c r="F101" s="28"/>
      <c r="G101" s="2"/>
      <c r="H101" s="3"/>
      <c r="I101" s="2"/>
    </row>
  </sheetData>
  <autoFilter ref="C4:I95"/>
  <mergeCells count="2">
    <mergeCell ref="B3:H3"/>
    <mergeCell ref="B2:I2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90" zoomScaleNormal="90" workbookViewId="0">
      <selection activeCell="A2" sqref="A2"/>
    </sheetView>
  </sheetViews>
  <sheetFormatPr defaultRowHeight="15.75" x14ac:dyDescent="0.25"/>
  <cols>
    <col min="1" max="1" width="4.7109375" style="55" customWidth="1"/>
    <col min="2" max="2" width="9.140625" style="55"/>
    <col min="3" max="3" width="33" style="55" customWidth="1"/>
    <col min="4" max="4" width="39.140625" style="55" customWidth="1"/>
    <col min="5" max="5" width="20.140625" style="55" customWidth="1"/>
    <col min="6" max="6" width="17" style="55" customWidth="1"/>
    <col min="7" max="7" width="42.42578125" style="55" customWidth="1"/>
    <col min="8" max="8" width="21.42578125" style="55" customWidth="1"/>
    <col min="9" max="9" width="33.140625" style="55" customWidth="1"/>
    <col min="10" max="16384" width="9.140625" style="53"/>
  </cols>
  <sheetData>
    <row r="1" spans="1:9" x14ac:dyDescent="0.25">
      <c r="A1" s="52"/>
      <c r="B1" s="52"/>
      <c r="C1" s="52"/>
      <c r="D1" s="52"/>
      <c r="E1" s="52"/>
      <c r="F1" s="52"/>
      <c r="G1" s="52"/>
      <c r="H1" s="52"/>
      <c r="I1" s="52"/>
    </row>
    <row r="2" spans="1:9" x14ac:dyDescent="0.25">
      <c r="A2" s="52"/>
      <c r="B2" s="64" t="s">
        <v>47</v>
      </c>
      <c r="C2" s="64"/>
      <c r="D2" s="64"/>
      <c r="E2" s="64"/>
      <c r="F2" s="64"/>
      <c r="G2" s="64"/>
      <c r="H2" s="64"/>
      <c r="I2" s="64"/>
    </row>
    <row r="3" spans="1:9" x14ac:dyDescent="0.25">
      <c r="A3" s="52"/>
      <c r="B3" s="65" t="s">
        <v>0</v>
      </c>
      <c r="C3" s="65"/>
      <c r="D3" s="65"/>
      <c r="E3" s="65"/>
      <c r="F3" s="65"/>
      <c r="G3" s="65"/>
      <c r="H3" s="65"/>
      <c r="I3" s="65"/>
    </row>
    <row r="4" spans="1:9" ht="30" x14ac:dyDescent="0.25">
      <c r="A4" s="52"/>
      <c r="B4" s="29" t="s">
        <v>26</v>
      </c>
      <c r="C4" s="30" t="s">
        <v>2</v>
      </c>
      <c r="D4" s="31" t="s">
        <v>3</v>
      </c>
      <c r="E4" s="31" t="s">
        <v>27</v>
      </c>
      <c r="F4" s="32" t="s">
        <v>4</v>
      </c>
      <c r="G4" s="30" t="s">
        <v>5</v>
      </c>
      <c r="H4" s="31" t="s">
        <v>6</v>
      </c>
      <c r="I4" s="31" t="s">
        <v>7</v>
      </c>
    </row>
    <row r="5" spans="1:9" x14ac:dyDescent="0.25">
      <c r="A5" s="52"/>
      <c r="B5" s="9" t="s">
        <v>26</v>
      </c>
      <c r="C5" s="11" t="s">
        <v>43</v>
      </c>
      <c r="D5" s="11" t="s">
        <v>44</v>
      </c>
      <c r="E5" s="33"/>
      <c r="F5" s="11">
        <v>1980185.4564167408</v>
      </c>
      <c r="G5" s="11" t="s">
        <v>38</v>
      </c>
      <c r="H5" s="9" t="s">
        <v>46</v>
      </c>
      <c r="I5" s="11" t="s">
        <v>45</v>
      </c>
    </row>
    <row r="6" spans="1:9" x14ac:dyDescent="0.25">
      <c r="A6" s="52"/>
      <c r="B6" s="11"/>
      <c r="C6" s="34"/>
      <c r="D6" s="34"/>
      <c r="E6" s="35"/>
      <c r="F6" s="36"/>
      <c r="G6" s="11"/>
      <c r="H6" s="11"/>
      <c r="I6" s="11"/>
    </row>
    <row r="7" spans="1:9" x14ac:dyDescent="0.25">
      <c r="A7" s="52"/>
      <c r="B7" s="37"/>
      <c r="C7" s="37"/>
      <c r="D7" s="37"/>
      <c r="E7" s="37"/>
      <c r="F7" s="37"/>
      <c r="G7" s="37"/>
      <c r="H7" s="37"/>
      <c r="I7" s="37"/>
    </row>
    <row r="8" spans="1:9" x14ac:dyDescent="0.25">
      <c r="A8" s="52"/>
      <c r="B8" s="65" t="s">
        <v>25</v>
      </c>
      <c r="C8" s="65"/>
      <c r="D8" s="65"/>
      <c r="E8" s="65"/>
      <c r="F8" s="65"/>
      <c r="G8" s="65"/>
      <c r="H8" s="65"/>
      <c r="I8" s="65"/>
    </row>
    <row r="9" spans="1:9" x14ac:dyDescent="0.25">
      <c r="A9" s="52"/>
      <c r="B9" s="38"/>
      <c r="C9" s="39" t="s">
        <v>28</v>
      </c>
      <c r="D9" s="40"/>
      <c r="E9" s="41"/>
      <c r="F9" s="42"/>
      <c r="G9" s="39"/>
      <c r="H9" s="43"/>
      <c r="I9" s="43"/>
    </row>
    <row r="10" spans="1:9" x14ac:dyDescent="0.25">
      <c r="A10" s="54"/>
      <c r="B10" s="44"/>
      <c r="C10" s="45"/>
      <c r="D10" s="45"/>
      <c r="E10" s="46"/>
      <c r="F10" s="46"/>
      <c r="G10" s="45"/>
      <c r="H10" s="47"/>
      <c r="I10" s="47"/>
    </row>
    <row r="11" spans="1:9" x14ac:dyDescent="0.25">
      <c r="A11" s="52"/>
      <c r="B11" s="11"/>
      <c r="C11" s="34" t="s">
        <v>29</v>
      </c>
      <c r="D11" s="34"/>
      <c r="E11" s="48"/>
      <c r="F11" s="48">
        <v>0</v>
      </c>
      <c r="G11" s="49"/>
      <c r="H11" s="11"/>
      <c r="I11" s="11"/>
    </row>
    <row r="12" spans="1:9" x14ac:dyDescent="0.25">
      <c r="A12" s="52"/>
      <c r="B12" s="11"/>
      <c r="C12" s="34"/>
      <c r="D12" s="34"/>
      <c r="E12" s="48"/>
      <c r="F12" s="48"/>
      <c r="G12" s="49"/>
      <c r="H12" s="11"/>
      <c r="I12" s="11"/>
    </row>
    <row r="13" spans="1:9" x14ac:dyDescent="0.25">
      <c r="A13" s="52"/>
      <c r="B13" s="11"/>
      <c r="C13" s="50" t="s">
        <v>196</v>
      </c>
      <c r="D13" s="34"/>
      <c r="E13" s="51"/>
      <c r="F13" s="51">
        <f>F5+F11</f>
        <v>1980185.4564167408</v>
      </c>
      <c r="G13" s="49"/>
      <c r="H13" s="13"/>
      <c r="I13" s="13"/>
    </row>
    <row r="14" spans="1:9" ht="15.75" customHeight="1" x14ac:dyDescent="0.25">
      <c r="B14" s="66" t="s">
        <v>30</v>
      </c>
      <c r="C14" s="66"/>
      <c r="D14" s="66"/>
      <c r="E14" s="66"/>
      <c r="F14" s="66"/>
      <c r="G14" s="66"/>
      <c r="H14" s="66"/>
      <c r="I14" s="66"/>
    </row>
    <row r="15" spans="1:9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9" spans="1:6" x14ac:dyDescent="0.25">
      <c r="A19" s="56"/>
      <c r="F19" s="57"/>
    </row>
    <row r="22" spans="1:6" x14ac:dyDescent="0.25">
      <c r="D22" s="56"/>
      <c r="F22" s="57"/>
    </row>
  </sheetData>
  <mergeCells count="4">
    <mergeCell ref="B2:I2"/>
    <mergeCell ref="B3:I3"/>
    <mergeCell ref="B8:I8"/>
    <mergeCell ref="B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Manoj</cp:lastModifiedBy>
  <cp:lastPrinted>2023-01-10T06:01:12Z</cp:lastPrinted>
  <dcterms:created xsi:type="dcterms:W3CDTF">2022-08-26T09:11:24Z</dcterms:created>
  <dcterms:modified xsi:type="dcterms:W3CDTF">2023-01-10T06:09:00Z</dcterms:modified>
</cp:coreProperties>
</file>