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noj Tiwari\2022\Sept 2022\07.09.2022\Website data- July 2022\"/>
    </mc:Choice>
  </mc:AlternateContent>
  <bookViews>
    <workbookView xWindow="-120" yWindow="-120" windowWidth="29040" windowHeight="15840"/>
  </bookViews>
  <sheets>
    <sheet name="ECB-FCCB" sheetId="1" r:id="rId1"/>
    <sheet name="RDB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F12" i="2" s="1"/>
  <c r="E5" i="2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E99" i="1"/>
  <c r="E105" i="1" s="1"/>
</calcChain>
</file>

<file path=xl/sharedStrings.xml><?xml version="1.0" encoding="utf-8"?>
<sst xmlns="http://schemas.openxmlformats.org/spreadsheetml/2006/main" count="604" uniqueCount="217">
  <si>
    <t xml:space="preserve"> I AUTOMATIC ROUTE*</t>
  </si>
  <si>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</si>
  <si>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</si>
  <si>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</si>
  <si>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</si>
  <si>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</si>
  <si>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</si>
  <si>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</si>
  <si>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 xml:space="preserve"> Ideal Design And Display India Private Limited</t>
  </si>
  <si>
    <t>ECB</t>
  </si>
  <si>
    <t xml:space="preserve">FPI Auto Parts India Private Limited </t>
  </si>
  <si>
    <t xml:space="preserve">Rilievi India Private Limited </t>
  </si>
  <si>
    <t xml:space="preserve">WK-Systems India Private Limited </t>
  </si>
  <si>
    <t>Eucare Pharmaceuticals Pvt Ltd</t>
  </si>
  <si>
    <t xml:space="preserve">Calumite India Manufacturing Private Limited </t>
  </si>
  <si>
    <t xml:space="preserve">Aero Structures Manufacturing India Pvt Ltd. </t>
  </si>
  <si>
    <t xml:space="preserve">Regus Office Centre Services Private Limited </t>
  </si>
  <si>
    <t xml:space="preserve">East India Business Centre Private Limited </t>
  </si>
  <si>
    <t xml:space="preserve">Regus Business Centre (Delhi) Private Limited </t>
  </si>
  <si>
    <t xml:space="preserve">BW Global United LPG India Private Limited </t>
  </si>
  <si>
    <t xml:space="preserve">Bestseller Wholesale India Private Limited </t>
  </si>
  <si>
    <t xml:space="preserve">Haite Biomedical India pRivate Limited </t>
  </si>
  <si>
    <t xml:space="preserve">Constell Creations Private Limited </t>
  </si>
  <si>
    <t xml:space="preserve">Solar 91 Cleantech Pvt Ltd. </t>
  </si>
  <si>
    <t xml:space="preserve">Yashoda Healthcare Services Private Limited </t>
  </si>
  <si>
    <t xml:space="preserve">Sunshell Technology Solutions Private Limited </t>
  </si>
  <si>
    <t xml:space="preserve">Think Gas Begusarai Private Limited </t>
  </si>
  <si>
    <t>West Pharmaceutical Packaging India Private Limited</t>
  </si>
  <si>
    <t xml:space="preserve">Cholamandalam Investment And Finance Company Limited </t>
  </si>
  <si>
    <t xml:space="preserve">Regus Gurgaon Metropolitan Business Centre Private Limited </t>
  </si>
  <si>
    <t xml:space="preserve">Regus Central Point Business Centre Private Limited </t>
  </si>
  <si>
    <t xml:space="preserve">Regus Pride Business Centre Private Limited </t>
  </si>
  <si>
    <t xml:space="preserve">Regus Business Point Private Limited </t>
  </si>
  <si>
    <t xml:space="preserve">Caesar Business Centre Private Limited </t>
  </si>
  <si>
    <t xml:space="preserve">Celtic Business Centre Private Limited </t>
  </si>
  <si>
    <t xml:space="preserve">Tata Sia Airlines Limited </t>
  </si>
  <si>
    <t xml:space="preserve">RUD India Chain Pvt Ltd. </t>
  </si>
  <si>
    <t xml:space="preserve">Srinergy Farms Private Limited </t>
  </si>
  <si>
    <t xml:space="preserve">Spinks Softech Private Limited </t>
  </si>
  <si>
    <t xml:space="preserve">Husco Hydraulics Pvt Ltd. </t>
  </si>
  <si>
    <t xml:space="preserve">Neemrana Steel Srvice Centre India Private Limited </t>
  </si>
  <si>
    <t xml:space="preserve">Tata Cleantech Capital Limited </t>
  </si>
  <si>
    <t xml:space="preserve">Akras Flavours India Private Limited </t>
  </si>
  <si>
    <t xml:space="preserve">Mcwane India Private Limited </t>
  </si>
  <si>
    <t xml:space="preserve">Gibam India Private Limited </t>
  </si>
  <si>
    <t xml:space="preserve">Continuum Green Energy (India) Private Limited </t>
  </si>
  <si>
    <t xml:space="preserve">First Person Health Solutions Private Limited </t>
  </si>
  <si>
    <t xml:space="preserve">Chenyang Electronics India Private Limited </t>
  </si>
  <si>
    <t xml:space="preserve">Deccan Fine Chemicals (India) Private Limited </t>
  </si>
  <si>
    <t xml:space="preserve">Ramesh Flowers Private Limited </t>
  </si>
  <si>
    <t xml:space="preserve">Moomba Consultancy Private Limited </t>
  </si>
  <si>
    <t xml:space="preserve">Tomoegawa Aura India Private Limited </t>
  </si>
  <si>
    <t xml:space="preserve">NICCA India Pvt Ltd. </t>
  </si>
  <si>
    <t xml:space="preserve">Sakura Energy Transport Private Limited </t>
  </si>
  <si>
    <t xml:space="preserve">AAG Centre For Aviation Training Private Limited </t>
  </si>
  <si>
    <t xml:space="preserve">LF Logistics (India) Private Limited </t>
  </si>
  <si>
    <t xml:space="preserve">Gen Biosciences Private Limited </t>
  </si>
  <si>
    <t xml:space="preserve">Safran Aircraft Engines Hyderabad Pvt Ltd. </t>
  </si>
  <si>
    <t xml:space="preserve">Vandey Consultancy Service Private Limited </t>
  </si>
  <si>
    <t xml:space="preserve">Empee Equipments Private Limited </t>
  </si>
  <si>
    <t xml:space="preserve">Chameleon Aaron Chemicals Private Limited </t>
  </si>
  <si>
    <t xml:space="preserve">Aaquaries Global Industries Limited </t>
  </si>
  <si>
    <t xml:space="preserve">Husk Power Systems Private Limited </t>
  </si>
  <si>
    <t xml:space="preserve">Kepler Resources Private Limited </t>
  </si>
  <si>
    <t xml:space="preserve">Creditaccess Grameen Limited </t>
  </si>
  <si>
    <t xml:space="preserve">Kimberly-Clark India Private Limited </t>
  </si>
  <si>
    <t xml:space="preserve">Vedanta Limited </t>
  </si>
  <si>
    <t xml:space="preserve">Kyoritsu Electric India Private Limited </t>
  </si>
  <si>
    <t xml:space="preserve">Raheja Soalr Food Processing Pvt Ltd. </t>
  </si>
  <si>
    <t xml:space="preserve">Doosan Power Systems India Private Limited </t>
  </si>
  <si>
    <t xml:space="preserve">Omya India Pvt Ltd. </t>
  </si>
  <si>
    <t xml:space="preserve">Raks Pharma Private Limited </t>
  </si>
  <si>
    <t xml:space="preserve">Marchesini Group India Private Limited </t>
  </si>
  <si>
    <t xml:space="preserve">Gnutti Carlo India Private Limited </t>
  </si>
  <si>
    <t xml:space="preserve">ISC Cleantech Private Limited </t>
  </si>
  <si>
    <t>Actify Data Labs Private Limited</t>
  </si>
  <si>
    <t xml:space="preserve">Greenergy Wind Corporation Pvt Ltd. </t>
  </si>
  <si>
    <t xml:space="preserve">Think Gas Bhopal Private Limited </t>
  </si>
  <si>
    <t xml:space="preserve">ATS Conveyors India Pvt Ltd. </t>
  </si>
  <si>
    <t xml:space="preserve">Doosan Bobcat India Private Limited </t>
  </si>
  <si>
    <t xml:space="preserve">Maxxis Rubber India Private Limited </t>
  </si>
  <si>
    <t xml:space="preserve">BPEA Advisors Private Limited </t>
  </si>
  <si>
    <t xml:space="preserve">Sciegen Pharmaceuticals India Pvt Ltd. </t>
  </si>
  <si>
    <t xml:space="preserve">Anika Sterilis Private Limited </t>
  </si>
  <si>
    <t xml:space="preserve">Nexusnovus Airport Waste Management Private Limited </t>
  </si>
  <si>
    <t xml:space="preserve">Ecotech IT Solutions Private Limited </t>
  </si>
  <si>
    <t xml:space="preserve">REC Limited </t>
  </si>
  <si>
    <t xml:space="preserve">Jash Energy Private Limited </t>
  </si>
  <si>
    <t xml:space="preserve">Agora Microfinance India Ltd. </t>
  </si>
  <si>
    <t xml:space="preserve">Nila Apps Private Limited </t>
  </si>
  <si>
    <t xml:space="preserve">Bozhon Precision Industry India Private Limited </t>
  </si>
  <si>
    <t xml:space="preserve">Harcros Chemicals Private Limited </t>
  </si>
  <si>
    <t xml:space="preserve">E2E Supply Chain Solutions Limited </t>
  </si>
  <si>
    <t xml:space="preserve">Tata Capital Financial Services Limited </t>
  </si>
  <si>
    <t xml:space="preserve">Novo Nordisk India Pvt Ltd. </t>
  </si>
  <si>
    <t xml:space="preserve">Dobinsons Spring &amp; Suspension India Private Limited </t>
  </si>
  <si>
    <t xml:space="preserve">AZZ Special Welding Services India Private Limited </t>
  </si>
  <si>
    <t xml:space="preserve">Daiichikoutsu India Private Limited </t>
  </si>
  <si>
    <t xml:space="preserve">Kolon Glotech India Pvt Ltd. </t>
  </si>
  <si>
    <t>Manufacture of furniture</t>
  </si>
  <si>
    <t>Manufacture of rubber and plastics products</t>
  </si>
  <si>
    <t>Manufacture of textiles</t>
  </si>
  <si>
    <t>Manufacture of machinery and equipment n.e.c.</t>
  </si>
  <si>
    <t>Other manufacturing</t>
  </si>
  <si>
    <t>Manufacture of other non-metallic mineral products</t>
  </si>
  <si>
    <t>Manufacture of other transport equipment</t>
  </si>
  <si>
    <t>Office administrative, office support and other business support activities</t>
  </si>
  <si>
    <t>Water transport</t>
  </si>
  <si>
    <t>Wholesale trade, except of motor vehicles and motorcycles</t>
  </si>
  <si>
    <t>Manufacture of electrical equipment</t>
  </si>
  <si>
    <t>Human health activities</t>
  </si>
  <si>
    <t>Electricity, gas, steam and air conditioning supply</t>
  </si>
  <si>
    <t>Financial service activities, except insurance and pension funding</t>
  </si>
  <si>
    <t>Air transport</t>
  </si>
  <si>
    <t>Manufacture of fabricated metal products, except machinery and equipment</t>
  </si>
  <si>
    <t xml:space="preserve"> Fishing and aquaculture</t>
  </si>
  <si>
    <t>Manufacture of motor vehicles, trailers and semi-trailers</t>
  </si>
  <si>
    <t>Manufacture of basic metals</t>
  </si>
  <si>
    <t>Manufacture of beverages</t>
  </si>
  <si>
    <t>Manufacture of chemicals and chemical products</t>
  </si>
  <si>
    <t>Activities of head offices; management consultancy activities</t>
  </si>
  <si>
    <t>Manufacture of paper and paper products</t>
  </si>
  <si>
    <t>Education</t>
  </si>
  <si>
    <t>Warehousing and support activities for transportation</t>
  </si>
  <si>
    <t>Manufacture of pharmaceuticals, medicinal chemical and botanical products</t>
  </si>
  <si>
    <t>Employment activities</t>
  </si>
  <si>
    <t>Waste collection, treatment and disposal activities; materials recovery</t>
  </si>
  <si>
    <t>Manufacture of wearing apparel</t>
  </si>
  <si>
    <t>Mining of metal ores</t>
  </si>
  <si>
    <t>Manufacture of computer, electronic and optical products</t>
  </si>
  <si>
    <t>Civil engineering</t>
  </si>
  <si>
    <t>Other professional, scientific and technical activities</t>
  </si>
  <si>
    <t>Computer programming, consultancy and related activities</t>
  </si>
  <si>
    <t>Other financial activities</t>
  </si>
  <si>
    <t>Scientific research and development</t>
  </si>
  <si>
    <t>Land transport and transport via pipelines</t>
  </si>
  <si>
    <t>Retail trade, except of motor vehicles and motorcycles</t>
  </si>
  <si>
    <t>Repair and installation of machinery and equipment</t>
  </si>
  <si>
    <t xml:space="preserve">Import of Capital Goods </t>
  </si>
  <si>
    <t xml:space="preserve">Working Capital </t>
  </si>
  <si>
    <t xml:space="preserve">Modernisation </t>
  </si>
  <si>
    <t xml:space="preserve">Local Sourcing of Capital Goods (Rupee Expenditure) </t>
  </si>
  <si>
    <t>On-Lending or Sub-Lending</t>
  </si>
  <si>
    <t xml:space="preserve">New Project </t>
  </si>
  <si>
    <t xml:space="preserve">Refinancing of Ealier ECB </t>
  </si>
  <si>
    <t xml:space="preserve">Refinancing of Rupee Loans </t>
  </si>
  <si>
    <t xml:space="preserve">Supplier of Equipment </t>
  </si>
  <si>
    <t xml:space="preserve">Foreign Collaborator / Foreign Equity Holder </t>
  </si>
  <si>
    <t xml:space="preserve">Leasing Company </t>
  </si>
  <si>
    <t>Others (Specify)</t>
  </si>
  <si>
    <t xml:space="preserve">Multilateral Financial Institution </t>
  </si>
  <si>
    <t xml:space="preserve">Other Commercial Bank </t>
  </si>
  <si>
    <t xml:space="preserve">Indian Commercial Bank Branch Abroad </t>
  </si>
  <si>
    <t xml:space="preserve">Export-Import Bank of India </t>
  </si>
  <si>
    <t>Total</t>
  </si>
  <si>
    <t>II APPROVAL ROUTE*</t>
  </si>
  <si>
    <t>RDB</t>
  </si>
  <si>
    <t>Loan Amount in INR</t>
  </si>
  <si>
    <t>NIL</t>
  </si>
  <si>
    <t>Total Automatic Route</t>
  </si>
  <si>
    <t>Total Approval Route</t>
  </si>
  <si>
    <t>* Based on applications for Rupee Denominated Bond which have been allotted loan registration number during the period.</t>
  </si>
  <si>
    <t>Data on ECB/FCCB for the month of July 2022</t>
  </si>
  <si>
    <t>Infrastructure  Development</t>
  </si>
  <si>
    <t>11 years 8 months</t>
  </si>
  <si>
    <t>9 years 11 months</t>
  </si>
  <si>
    <t>8 years 11 months</t>
  </si>
  <si>
    <t xml:space="preserve">7 years </t>
  </si>
  <si>
    <t xml:space="preserve">5 years </t>
  </si>
  <si>
    <t>6 years 5 months</t>
  </si>
  <si>
    <t xml:space="preserve">8 years  </t>
  </si>
  <si>
    <t>4 years 5 months</t>
  </si>
  <si>
    <t>8 years 4 months</t>
  </si>
  <si>
    <t>5 years 4 months</t>
  </si>
  <si>
    <t>4 years 11 months</t>
  </si>
  <si>
    <t xml:space="preserve">3 years </t>
  </si>
  <si>
    <t xml:space="preserve">15 years </t>
  </si>
  <si>
    <t xml:space="preserve">20 years </t>
  </si>
  <si>
    <t xml:space="preserve">12 years </t>
  </si>
  <si>
    <t xml:space="preserve">10 years </t>
  </si>
  <si>
    <t>5 years 2 months</t>
  </si>
  <si>
    <t>15 years 5 months</t>
  </si>
  <si>
    <t>8 years 6 months</t>
  </si>
  <si>
    <t>11 years 3 months</t>
  </si>
  <si>
    <t>7 years 3 months</t>
  </si>
  <si>
    <t>3 years 6 months</t>
  </si>
  <si>
    <t>6 years 2 months</t>
  </si>
  <si>
    <t>6 years 3 months</t>
  </si>
  <si>
    <t xml:space="preserve">6 years </t>
  </si>
  <si>
    <t>3 years 2 months</t>
  </si>
  <si>
    <t xml:space="preserve">4 years </t>
  </si>
  <si>
    <t>6 years 9 months</t>
  </si>
  <si>
    <t>19 years 9 months</t>
  </si>
  <si>
    <t xml:space="preserve">2 years </t>
  </si>
  <si>
    <t>7 years 11 months</t>
  </si>
  <si>
    <t>3 years 11 months</t>
  </si>
  <si>
    <t>13 years 8 months</t>
  </si>
  <si>
    <t>5 years 6 months</t>
  </si>
  <si>
    <t>7 years 10 months</t>
  </si>
  <si>
    <t>5 years 3 months</t>
  </si>
  <si>
    <t>5 years 1 months</t>
  </si>
  <si>
    <t>10 years 2 months</t>
  </si>
  <si>
    <t xml:space="preserve">16 years </t>
  </si>
  <si>
    <t>10 years 6 months</t>
  </si>
  <si>
    <t>5 years 11 months</t>
  </si>
  <si>
    <t>9 years 4 months</t>
  </si>
  <si>
    <t>10 years  months</t>
  </si>
  <si>
    <t>6 years 1 months</t>
  </si>
  <si>
    <t xml:space="preserve">12 years  </t>
  </si>
  <si>
    <t xml:space="preserve">10 years  </t>
  </si>
  <si>
    <t>16 years 8 months</t>
  </si>
  <si>
    <t>10 years 1 months</t>
  </si>
  <si>
    <t>10 years 8 months</t>
  </si>
  <si>
    <t xml:space="preserve">3 years  </t>
  </si>
  <si>
    <t xml:space="preserve">Sahrudaya Helathcare Private Limited </t>
  </si>
  <si>
    <t>Private placement (RDBs)</t>
  </si>
  <si>
    <t>Data on RDB for the month of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</si>
</sst>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-* #,##0_-;\-* #,##0_-;_-* &quot;-&quot;??_-;_-@_-"/>
    <numFmt numFmtId="165" formatCode="_(* #,##0_);_(* \(#,##0\);_(* &quot;-&quot;??_);_(@_)"/>
    <numFmt numFmtId="166" formatCode="#,##0;[Red]#,##0"/>
    <numFmt numFmtId="167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ahoma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47">
    <xf numFmtId="0" fontId="0" fillId="0" borderId="0" xfId="0"/>
    <xf numFmtId="0" fontId="6" fillId="2" borderId="0" xfId="0" applyFont="1" applyFill="1"/>
    <xf numFmtId="0" fontId="2" fillId="2" borderId="1" xfId="0" applyFont="1" applyFill="1" applyBorder="1" applyAlignment="1">
      <alignment horizontal="center" vertical="top" wrapText="1"/>
    </xf>
    <xf numFmtId="0" fontId="4" fillId="2" borderId="1" xfId="3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top" wrapText="1"/>
    </xf>
    <xf numFmtId="3" fontId="4" fillId="2" borderId="1" xfId="2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167" fontId="6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justify" vertical="top" wrapText="1"/>
    </xf>
    <xf numFmtId="3" fontId="5" fillId="2" borderId="1" xfId="1" applyNumberFormat="1" applyFont="1" applyFill="1" applyBorder="1" applyAlignment="1">
      <alignment vertical="top" wrapText="1"/>
    </xf>
    <xf numFmtId="3" fontId="6" fillId="2" borderId="1" xfId="0" applyNumberFormat="1" applyFont="1" applyFill="1" applyBorder="1" applyAlignment="1">
      <alignment vertical="top" wrapText="1"/>
    </xf>
    <xf numFmtId="0" fontId="4" fillId="2" borderId="1" xfId="2" applyFont="1" applyFill="1" applyBorder="1" applyAlignment="1">
      <alignment horizontal="left" vertical="top" wrapText="1"/>
    </xf>
    <xf numFmtId="43" fontId="5" fillId="2" borderId="1" xfId="0" applyNumberFormat="1" applyFont="1" applyFill="1" applyBorder="1" applyAlignment="1">
      <alignment vertical="top" wrapText="1"/>
    </xf>
    <xf numFmtId="167" fontId="5" fillId="2" borderId="1" xfId="0" applyNumberFormat="1" applyFont="1" applyFill="1" applyBorder="1" applyAlignment="1">
      <alignment vertical="top" wrapText="1"/>
    </xf>
    <xf numFmtId="166" fontId="4" fillId="2" borderId="1" xfId="0" applyNumberFormat="1" applyFont="1" applyFill="1" applyBorder="1" applyAlignment="1">
      <alignment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165" fontId="4" fillId="2" borderId="1" xfId="1" applyNumberFormat="1" applyFont="1" applyFill="1" applyBorder="1" applyAlignment="1">
      <alignment vertical="top" wrapText="1"/>
    </xf>
    <xf numFmtId="0" fontId="2" fillId="2" borderId="1" xfId="3" applyFont="1" applyFill="1" applyBorder="1" applyAlignment="1">
      <alignment horizontal="center" vertical="top" wrapText="1"/>
    </xf>
    <xf numFmtId="0" fontId="2" fillId="2" borderId="1" xfId="2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fill" vertical="top" wrapText="1"/>
    </xf>
    <xf numFmtId="165" fontId="2" fillId="2" borderId="1" xfId="1" applyNumberFormat="1" applyFont="1" applyFill="1" applyBorder="1" applyAlignment="1">
      <alignment horizontal="center" vertical="top" wrapText="1"/>
    </xf>
    <xf numFmtId="3" fontId="2" fillId="2" borderId="1" xfId="2" applyNumberFormat="1" applyFont="1" applyFill="1" applyBorder="1" applyAlignment="1">
      <alignment horizontal="right" vertical="top" wrapText="1"/>
    </xf>
    <xf numFmtId="0" fontId="2" fillId="2" borderId="1" xfId="2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vertical="top" wrapText="1"/>
    </xf>
    <xf numFmtId="165" fontId="2" fillId="2" borderId="1" xfId="1" applyNumberFormat="1" applyFont="1" applyFill="1" applyBorder="1" applyAlignment="1">
      <alignment horizontal="justify" vertical="top" wrapText="1"/>
    </xf>
    <xf numFmtId="1" fontId="2" fillId="2" borderId="1" xfId="0" applyNumberFormat="1" applyFont="1" applyFill="1" applyBorder="1" applyAlignment="1">
      <alignment horizontal="justify" vertical="top" wrapText="1"/>
    </xf>
    <xf numFmtId="0" fontId="8" fillId="2" borderId="1" xfId="0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vertical="top" wrapText="1"/>
    </xf>
    <xf numFmtId="43" fontId="6" fillId="2" borderId="0" xfId="0" applyNumberFormat="1" applyFont="1" applyFill="1"/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left"/>
    </xf>
    <xf numFmtId="0" fontId="4" fillId="2" borderId="3" xfId="2" applyFont="1" applyFill="1" applyBorder="1" applyAlignment="1">
      <alignment horizontal="left"/>
    </xf>
    <xf numFmtId="0" fontId="4" fillId="2" borderId="4" xfId="2" applyFont="1" applyFill="1" applyBorder="1" applyAlignment="1">
      <alignment horizontal="left"/>
    </xf>
    <xf numFmtId="0" fontId="4" fillId="2" borderId="2" xfId="2" applyFont="1" applyFill="1" applyBorder="1" applyAlignment="1">
      <alignment horizontal="left" vertical="top" wrapText="1"/>
    </xf>
    <xf numFmtId="0" fontId="4" fillId="2" borderId="3" xfId="2" applyFont="1" applyFill="1" applyBorder="1" applyAlignment="1">
      <alignment horizontal="left" vertical="top" wrapText="1"/>
    </xf>
    <xf numFmtId="0" fontId="4" fillId="2" borderId="4" xfId="2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abSelected="1" workbookViewId="0">
      <selection sqref="A1:H1"/>
    </sheetView>
  </sheetViews>
  <sheetFormatPr defaultRowHeight="12.75" x14ac:dyDescent="0.2"/>
  <cols>
    <col min="1" max="1" width="7.140625" style="7" customWidth="1"/>
    <col min="2" max="2" width="8.140625" style="7" customWidth="1"/>
    <col min="3" max="3" width="35.140625" style="1" customWidth="1"/>
    <col min="4" max="4" width="38.42578125" style="1" customWidth="1"/>
    <col min="5" max="5" width="18.28515625" style="1" customWidth="1"/>
    <col min="6" max="6" width="26.42578125" style="1" customWidth="1"/>
    <col min="7" max="7" width="18" style="1" customWidth="1"/>
    <col min="8" max="8" width="32.5703125" style="1" customWidth="1"/>
    <col min="9" max="11" width="9.140625" style="1"/>
    <col min="12" max="12" width="29" style="1" customWidth="1"/>
    <col min="13" max="16384" width="9.140625" style="1"/>
  </cols>
  <sheetData>
    <row r="1" spans="1:8" x14ac:dyDescent="0.2">
      <c r="A1" s="37" t="s">
        <v>162</v>
      </c>
      <c r="B1" s="38"/>
      <c r="C1" s="38"/>
      <c r="D1" s="38"/>
      <c r="E1" s="38"/>
      <c r="F1" s="38"/>
      <c r="G1" s="38"/>
      <c r="H1" s="39"/>
    </row>
    <row r="2" spans="1:8" x14ac:dyDescent="0.2">
      <c r="A2" s="40" t="s">
        <v>0</v>
      </c>
      <c r="B2" s="41"/>
      <c r="C2" s="41"/>
      <c r="D2" s="41"/>
      <c r="E2" s="41"/>
      <c r="F2" s="41"/>
      <c r="G2" s="41"/>
      <c r="H2" s="42"/>
    </row>
    <row r="3" spans="1:8" s="7" customFormat="1" ht="25.5" x14ac:dyDescent="0.2">
      <c r="A3" s="2"/>
      <c r="B3" s="3" t="s">
        <v>1</v>
      </c>
      <c r="C3" s="4" t="s">
        <v>2</v>
      </c>
      <c r="D3" s="4" t="s">
        <v>3</v>
      </c>
      <c r="E3" s="5" t="s">
        <v>4</v>
      </c>
      <c r="F3" s="4" t="s">
        <v>5</v>
      </c>
      <c r="G3" s="4" t="s">
        <v>6</v>
      </c>
      <c r="H3" s="6" t="s">
        <v>7</v>
      </c>
    </row>
    <row r="4" spans="1:8" ht="25.5" x14ac:dyDescent="0.2">
      <c r="A4" s="8">
        <v>1</v>
      </c>
      <c r="B4" s="8" t="s">
        <v>9</v>
      </c>
      <c r="C4" s="9" t="s">
        <v>8</v>
      </c>
      <c r="D4" s="10" t="s">
        <v>99</v>
      </c>
      <c r="E4" s="11">
        <v>909648.64052663266</v>
      </c>
      <c r="F4" s="10" t="s">
        <v>138</v>
      </c>
      <c r="G4" s="10" t="s">
        <v>164</v>
      </c>
      <c r="H4" s="10" t="s">
        <v>146</v>
      </c>
    </row>
    <row r="5" spans="1:8" ht="25.5" x14ac:dyDescent="0.2">
      <c r="A5" s="8">
        <v>2</v>
      </c>
      <c r="B5" s="8" t="s">
        <v>9</v>
      </c>
      <c r="C5" s="12" t="s">
        <v>10</v>
      </c>
      <c r="D5" s="10" t="s">
        <v>100</v>
      </c>
      <c r="E5" s="11">
        <v>3140642.267924184</v>
      </c>
      <c r="F5" s="10" t="s">
        <v>139</v>
      </c>
      <c r="G5" s="10" t="s">
        <v>165</v>
      </c>
      <c r="H5" s="10" t="s">
        <v>147</v>
      </c>
    </row>
    <row r="6" spans="1:8" ht="25.5" x14ac:dyDescent="0.2">
      <c r="A6" s="8">
        <v>3</v>
      </c>
      <c r="B6" s="8" t="s">
        <v>9</v>
      </c>
      <c r="C6" s="10" t="s">
        <v>11</v>
      </c>
      <c r="D6" s="10" t="s">
        <v>101</v>
      </c>
      <c r="E6" s="11">
        <v>203888.52191564109</v>
      </c>
      <c r="F6" s="10" t="s">
        <v>139</v>
      </c>
      <c r="G6" s="10" t="s">
        <v>166</v>
      </c>
      <c r="H6" s="10" t="s">
        <v>147</v>
      </c>
    </row>
    <row r="7" spans="1:8" ht="25.5" x14ac:dyDescent="0.2">
      <c r="A7" s="8">
        <v>4</v>
      </c>
      <c r="B7" s="8" t="s">
        <v>9</v>
      </c>
      <c r="C7" s="10" t="s">
        <v>12</v>
      </c>
      <c r="D7" s="10" t="s">
        <v>102</v>
      </c>
      <c r="E7" s="11">
        <v>71718.576306573013</v>
      </c>
      <c r="F7" s="10" t="s">
        <v>139</v>
      </c>
      <c r="G7" s="10" t="s">
        <v>167</v>
      </c>
      <c r="H7" s="10" t="s">
        <v>147</v>
      </c>
    </row>
    <row r="8" spans="1:8" ht="25.5" x14ac:dyDescent="0.2">
      <c r="A8" s="8">
        <f>A7+1</f>
        <v>5</v>
      </c>
      <c r="B8" s="8" t="s">
        <v>9</v>
      </c>
      <c r="C8" s="9" t="s">
        <v>13</v>
      </c>
      <c r="D8" s="10" t="s">
        <v>103</v>
      </c>
      <c r="E8" s="11">
        <v>942192.68037725519</v>
      </c>
      <c r="F8" s="10" t="s">
        <v>139</v>
      </c>
      <c r="G8" s="10" t="s">
        <v>168</v>
      </c>
      <c r="H8" s="10" t="s">
        <v>147</v>
      </c>
    </row>
    <row r="9" spans="1:8" ht="25.5" x14ac:dyDescent="0.2">
      <c r="A9" s="8">
        <f t="shared" ref="A9:A72" si="0">A8+1</f>
        <v>6</v>
      </c>
      <c r="B9" s="8" t="s">
        <v>9</v>
      </c>
      <c r="C9" s="10" t="s">
        <v>14</v>
      </c>
      <c r="D9" s="10" t="s">
        <v>104</v>
      </c>
      <c r="E9" s="11">
        <v>8665262.1814147457</v>
      </c>
      <c r="F9" s="10" t="s">
        <v>138</v>
      </c>
      <c r="G9" s="10" t="s">
        <v>169</v>
      </c>
      <c r="H9" s="10" t="s">
        <v>147</v>
      </c>
    </row>
    <row r="10" spans="1:8" ht="25.5" x14ac:dyDescent="0.2">
      <c r="A10" s="8">
        <f t="shared" si="0"/>
        <v>7</v>
      </c>
      <c r="B10" s="8" t="s">
        <v>9</v>
      </c>
      <c r="C10" s="10" t="s">
        <v>15</v>
      </c>
      <c r="D10" s="10" t="s">
        <v>105</v>
      </c>
      <c r="E10" s="11">
        <v>612948.91146484297</v>
      </c>
      <c r="F10" s="10" t="s">
        <v>138</v>
      </c>
      <c r="G10" s="10" t="s">
        <v>170</v>
      </c>
      <c r="H10" s="10" t="s">
        <v>148</v>
      </c>
    </row>
    <row r="11" spans="1:8" ht="25.5" x14ac:dyDescent="0.2">
      <c r="A11" s="8">
        <f t="shared" si="0"/>
        <v>8</v>
      </c>
      <c r="B11" s="8" t="s">
        <v>9</v>
      </c>
      <c r="C11" s="10" t="s">
        <v>16</v>
      </c>
      <c r="D11" s="10" t="s">
        <v>106</v>
      </c>
      <c r="E11" s="11">
        <v>565315.60822635319</v>
      </c>
      <c r="F11" s="10" t="s">
        <v>139</v>
      </c>
      <c r="G11" s="10" t="s">
        <v>168</v>
      </c>
      <c r="H11" s="10" t="s">
        <v>147</v>
      </c>
    </row>
    <row r="12" spans="1:8" ht="25.5" x14ac:dyDescent="0.2">
      <c r="A12" s="8">
        <f t="shared" si="0"/>
        <v>9</v>
      </c>
      <c r="B12" s="8" t="s">
        <v>9</v>
      </c>
      <c r="C12" s="10" t="s">
        <v>17</v>
      </c>
      <c r="D12" s="10" t="s">
        <v>106</v>
      </c>
      <c r="E12" s="11">
        <v>502502.76286786946</v>
      </c>
      <c r="F12" s="10" t="s">
        <v>139</v>
      </c>
      <c r="G12" s="10" t="s">
        <v>168</v>
      </c>
      <c r="H12" s="10" t="s">
        <v>147</v>
      </c>
    </row>
    <row r="13" spans="1:8" ht="25.5" x14ac:dyDescent="0.2">
      <c r="A13" s="8">
        <f t="shared" si="0"/>
        <v>10</v>
      </c>
      <c r="B13" s="8" t="s">
        <v>9</v>
      </c>
      <c r="C13" s="12" t="s">
        <v>18</v>
      </c>
      <c r="D13" s="10" t="s">
        <v>106</v>
      </c>
      <c r="E13" s="11">
        <v>565315.60822635319</v>
      </c>
      <c r="F13" s="10" t="s">
        <v>139</v>
      </c>
      <c r="G13" s="10" t="s">
        <v>168</v>
      </c>
      <c r="H13" s="10" t="s">
        <v>147</v>
      </c>
    </row>
    <row r="14" spans="1:8" ht="25.5" x14ac:dyDescent="0.2">
      <c r="A14" s="8">
        <f t="shared" si="0"/>
        <v>11</v>
      </c>
      <c r="B14" s="8" t="s">
        <v>9</v>
      </c>
      <c r="C14" s="12" t="s">
        <v>19</v>
      </c>
      <c r="D14" s="10" t="s">
        <v>107</v>
      </c>
      <c r="E14" s="11">
        <v>30657500</v>
      </c>
      <c r="F14" s="10" t="s">
        <v>138</v>
      </c>
      <c r="G14" s="10" t="s">
        <v>171</v>
      </c>
      <c r="H14" s="10" t="s">
        <v>146</v>
      </c>
    </row>
    <row r="15" spans="1:8" ht="25.5" x14ac:dyDescent="0.2">
      <c r="A15" s="8">
        <f t="shared" si="0"/>
        <v>12</v>
      </c>
      <c r="B15" s="8" t="s">
        <v>9</v>
      </c>
      <c r="C15" s="12" t="s">
        <v>20</v>
      </c>
      <c r="D15" s="10" t="s">
        <v>108</v>
      </c>
      <c r="E15" s="11">
        <v>8978530</v>
      </c>
      <c r="F15" s="10" t="s">
        <v>139</v>
      </c>
      <c r="G15" s="10" t="s">
        <v>172</v>
      </c>
      <c r="H15" s="10" t="s">
        <v>147</v>
      </c>
    </row>
    <row r="16" spans="1:8" ht="25.5" x14ac:dyDescent="0.2">
      <c r="A16" s="8">
        <f t="shared" si="0"/>
        <v>13</v>
      </c>
      <c r="B16" s="8" t="s">
        <v>9</v>
      </c>
      <c r="C16" s="12" t="s">
        <v>21</v>
      </c>
      <c r="D16" s="10" t="s">
        <v>102</v>
      </c>
      <c r="E16" s="11">
        <v>1360000</v>
      </c>
      <c r="F16" s="10" t="s">
        <v>139</v>
      </c>
      <c r="G16" s="10" t="s">
        <v>173</v>
      </c>
      <c r="H16" s="10" t="s">
        <v>147</v>
      </c>
    </row>
    <row r="17" spans="1:8" x14ac:dyDescent="0.2">
      <c r="A17" s="8">
        <f t="shared" si="0"/>
        <v>14</v>
      </c>
      <c r="B17" s="8" t="s">
        <v>9</v>
      </c>
      <c r="C17" s="12" t="s">
        <v>22</v>
      </c>
      <c r="D17" s="10" t="s">
        <v>103</v>
      </c>
      <c r="E17" s="11">
        <v>490780</v>
      </c>
      <c r="F17" s="10" t="s">
        <v>138</v>
      </c>
      <c r="G17" s="10" t="s">
        <v>174</v>
      </c>
      <c r="H17" s="10" t="s">
        <v>146</v>
      </c>
    </row>
    <row r="18" spans="1:8" x14ac:dyDescent="0.2">
      <c r="A18" s="8">
        <f t="shared" si="0"/>
        <v>15</v>
      </c>
      <c r="B18" s="8" t="s">
        <v>9</v>
      </c>
      <c r="C18" s="12" t="s">
        <v>23</v>
      </c>
      <c r="D18" s="10" t="s">
        <v>109</v>
      </c>
      <c r="E18" s="11">
        <v>700000</v>
      </c>
      <c r="F18" s="10" t="s">
        <v>139</v>
      </c>
      <c r="G18" s="10" t="s">
        <v>175</v>
      </c>
      <c r="H18" s="10" t="s">
        <v>149</v>
      </c>
    </row>
    <row r="19" spans="1:8" ht="25.5" x14ac:dyDescent="0.2">
      <c r="A19" s="8">
        <f t="shared" si="0"/>
        <v>16</v>
      </c>
      <c r="B19" s="8" t="s">
        <v>9</v>
      </c>
      <c r="C19" s="12" t="s">
        <v>24</v>
      </c>
      <c r="D19" s="10" t="s">
        <v>110</v>
      </c>
      <c r="E19" s="11">
        <v>5040000</v>
      </c>
      <c r="F19" s="10" t="s">
        <v>138</v>
      </c>
      <c r="G19" s="10" t="s">
        <v>167</v>
      </c>
      <c r="H19" s="10" t="s">
        <v>146</v>
      </c>
    </row>
    <row r="20" spans="1:8" ht="25.5" x14ac:dyDescent="0.2">
      <c r="A20" s="8">
        <f t="shared" si="0"/>
        <v>17</v>
      </c>
      <c r="B20" s="8" t="s">
        <v>9</v>
      </c>
      <c r="C20" s="12" t="s">
        <v>25</v>
      </c>
      <c r="D20" s="10" t="s">
        <v>109</v>
      </c>
      <c r="E20" s="11">
        <v>200000</v>
      </c>
      <c r="F20" s="10" t="s">
        <v>140</v>
      </c>
      <c r="G20" s="10" t="s">
        <v>175</v>
      </c>
      <c r="H20" s="10" t="s">
        <v>149</v>
      </c>
    </row>
    <row r="21" spans="1:8" ht="25.5" x14ac:dyDescent="0.2">
      <c r="A21" s="8">
        <f t="shared" si="0"/>
        <v>18</v>
      </c>
      <c r="B21" s="8" t="s">
        <v>9</v>
      </c>
      <c r="C21" s="12" t="s">
        <v>26</v>
      </c>
      <c r="D21" s="10" t="s">
        <v>111</v>
      </c>
      <c r="E21" s="11">
        <v>500000</v>
      </c>
      <c r="F21" s="10" t="s">
        <v>141</v>
      </c>
      <c r="G21" s="10" t="s">
        <v>176</v>
      </c>
      <c r="H21" s="10" t="s">
        <v>147</v>
      </c>
    </row>
    <row r="22" spans="1:8" ht="25.5" x14ac:dyDescent="0.2">
      <c r="A22" s="8">
        <f t="shared" si="0"/>
        <v>19</v>
      </c>
      <c r="B22" s="8" t="s">
        <v>9</v>
      </c>
      <c r="C22" s="9" t="s">
        <v>27</v>
      </c>
      <c r="D22" s="10" t="s">
        <v>103</v>
      </c>
      <c r="E22" s="11">
        <v>23784031.460548807</v>
      </c>
      <c r="F22" s="10" t="s">
        <v>139</v>
      </c>
      <c r="G22" s="10" t="s">
        <v>177</v>
      </c>
      <c r="H22" s="10" t="s">
        <v>147</v>
      </c>
    </row>
    <row r="23" spans="1:8" ht="25.5" x14ac:dyDescent="0.2">
      <c r="A23" s="8">
        <f t="shared" si="0"/>
        <v>20</v>
      </c>
      <c r="B23" s="8" t="s">
        <v>9</v>
      </c>
      <c r="C23" s="12" t="s">
        <v>28</v>
      </c>
      <c r="D23" s="10" t="s">
        <v>112</v>
      </c>
      <c r="E23" s="11">
        <v>100000000</v>
      </c>
      <c r="F23" s="10" t="s">
        <v>142</v>
      </c>
      <c r="G23" s="10" t="s">
        <v>175</v>
      </c>
      <c r="H23" s="10" t="s">
        <v>150</v>
      </c>
    </row>
    <row r="24" spans="1:8" ht="25.5" x14ac:dyDescent="0.2">
      <c r="A24" s="8">
        <f t="shared" si="0"/>
        <v>21</v>
      </c>
      <c r="B24" s="8" t="s">
        <v>9</v>
      </c>
      <c r="C24" s="12" t="s">
        <v>29</v>
      </c>
      <c r="D24" s="10" t="s">
        <v>106</v>
      </c>
      <c r="E24" s="11">
        <v>314064.2267924184</v>
      </c>
      <c r="F24" s="10" t="s">
        <v>139</v>
      </c>
      <c r="G24" s="10" t="s">
        <v>168</v>
      </c>
      <c r="H24" s="10" t="s">
        <v>147</v>
      </c>
    </row>
    <row r="25" spans="1:8" ht="25.5" x14ac:dyDescent="0.2">
      <c r="A25" s="8">
        <f t="shared" si="0"/>
        <v>22</v>
      </c>
      <c r="B25" s="8" t="s">
        <v>9</v>
      </c>
      <c r="C25" s="12" t="s">
        <v>30</v>
      </c>
      <c r="D25" s="10" t="s">
        <v>106</v>
      </c>
      <c r="E25" s="11">
        <v>753754.14430180413</v>
      </c>
      <c r="F25" s="10" t="s">
        <v>139</v>
      </c>
      <c r="G25" s="10" t="s">
        <v>168</v>
      </c>
      <c r="H25" s="10" t="s">
        <v>147</v>
      </c>
    </row>
    <row r="26" spans="1:8" ht="25.5" x14ac:dyDescent="0.2">
      <c r="A26" s="8">
        <f t="shared" si="0"/>
        <v>23</v>
      </c>
      <c r="B26" s="8" t="s">
        <v>9</v>
      </c>
      <c r="C26" s="9" t="s">
        <v>31</v>
      </c>
      <c r="D26" s="10" t="s">
        <v>106</v>
      </c>
      <c r="E26" s="11">
        <v>502502.76286786946</v>
      </c>
      <c r="F26" s="10" t="s">
        <v>139</v>
      </c>
      <c r="G26" s="10" t="s">
        <v>168</v>
      </c>
      <c r="H26" s="10" t="s">
        <v>147</v>
      </c>
    </row>
    <row r="27" spans="1:8" ht="25.5" x14ac:dyDescent="0.2">
      <c r="A27" s="8">
        <f t="shared" si="0"/>
        <v>24</v>
      </c>
      <c r="B27" s="8" t="s">
        <v>9</v>
      </c>
      <c r="C27" s="12" t="s">
        <v>32</v>
      </c>
      <c r="D27" s="10" t="s">
        <v>106</v>
      </c>
      <c r="E27" s="11">
        <v>376877.07215090207</v>
      </c>
      <c r="F27" s="10" t="s">
        <v>139</v>
      </c>
      <c r="G27" s="10" t="s">
        <v>168</v>
      </c>
      <c r="H27" s="10" t="s">
        <v>147</v>
      </c>
    </row>
    <row r="28" spans="1:8" ht="25.5" x14ac:dyDescent="0.2">
      <c r="A28" s="8">
        <f t="shared" si="0"/>
        <v>25</v>
      </c>
      <c r="B28" s="8" t="s">
        <v>9</v>
      </c>
      <c r="C28" s="12" t="s">
        <v>33</v>
      </c>
      <c r="D28" s="10" t="s">
        <v>106</v>
      </c>
      <c r="E28" s="11">
        <v>565315.60822635319</v>
      </c>
      <c r="F28" s="10" t="s">
        <v>139</v>
      </c>
      <c r="G28" s="10" t="s">
        <v>168</v>
      </c>
      <c r="H28" s="10" t="s">
        <v>147</v>
      </c>
    </row>
    <row r="29" spans="1:8" ht="25.5" x14ac:dyDescent="0.2">
      <c r="A29" s="8">
        <f t="shared" si="0"/>
        <v>26</v>
      </c>
      <c r="B29" s="8" t="s">
        <v>9</v>
      </c>
      <c r="C29" s="12" t="s">
        <v>34</v>
      </c>
      <c r="D29" s="10" t="s">
        <v>106</v>
      </c>
      <c r="E29" s="11">
        <v>628128.4535848368</v>
      </c>
      <c r="F29" s="10" t="s">
        <v>139</v>
      </c>
      <c r="G29" s="10" t="s">
        <v>168</v>
      </c>
      <c r="H29" s="10" t="s">
        <v>147</v>
      </c>
    </row>
    <row r="30" spans="1:8" x14ac:dyDescent="0.2">
      <c r="A30" s="8">
        <f t="shared" si="0"/>
        <v>27</v>
      </c>
      <c r="B30" s="8" t="s">
        <v>9</v>
      </c>
      <c r="C30" s="12" t="s">
        <v>35</v>
      </c>
      <c r="D30" s="10" t="s">
        <v>113</v>
      </c>
      <c r="E30" s="11">
        <v>36375000</v>
      </c>
      <c r="F30" s="10" t="s">
        <v>138</v>
      </c>
      <c r="G30" s="10" t="s">
        <v>178</v>
      </c>
      <c r="H30" s="10" t="s">
        <v>148</v>
      </c>
    </row>
    <row r="31" spans="1:8" ht="25.5" x14ac:dyDescent="0.2">
      <c r="A31" s="8">
        <f t="shared" si="0"/>
        <v>28</v>
      </c>
      <c r="B31" s="8" t="s">
        <v>9</v>
      </c>
      <c r="C31" s="12" t="s">
        <v>36</v>
      </c>
      <c r="D31" s="10" t="s">
        <v>114</v>
      </c>
      <c r="E31" s="11">
        <v>183499.66972407699</v>
      </c>
      <c r="F31" s="10" t="s">
        <v>139</v>
      </c>
      <c r="G31" s="10" t="s">
        <v>179</v>
      </c>
      <c r="H31" s="10" t="s">
        <v>147</v>
      </c>
    </row>
    <row r="32" spans="1:8" ht="25.5" x14ac:dyDescent="0.2">
      <c r="A32" s="8">
        <f t="shared" si="0"/>
        <v>29</v>
      </c>
      <c r="B32" s="8" t="s">
        <v>9</v>
      </c>
      <c r="C32" s="12" t="s">
        <v>37</v>
      </c>
      <c r="D32" s="10" t="s">
        <v>115</v>
      </c>
      <c r="E32" s="11">
        <v>80000</v>
      </c>
      <c r="F32" s="10" t="s">
        <v>139</v>
      </c>
      <c r="G32" s="10" t="s">
        <v>180</v>
      </c>
      <c r="H32" s="10" t="s">
        <v>147</v>
      </c>
    </row>
    <row r="33" spans="1:8" ht="25.5" x14ac:dyDescent="0.2">
      <c r="A33" s="8">
        <f t="shared" si="0"/>
        <v>30</v>
      </c>
      <c r="B33" s="8" t="s">
        <v>9</v>
      </c>
      <c r="C33" s="12" t="s">
        <v>38</v>
      </c>
      <c r="D33" s="10" t="s">
        <v>116</v>
      </c>
      <c r="E33" s="11">
        <v>66245.338100202178</v>
      </c>
      <c r="F33" s="10" t="s">
        <v>138</v>
      </c>
      <c r="G33" s="10" t="s">
        <v>168</v>
      </c>
      <c r="H33" s="10" t="s">
        <v>148</v>
      </c>
    </row>
    <row r="34" spans="1:8" ht="25.5" x14ac:dyDescent="0.2">
      <c r="A34" s="8">
        <f t="shared" si="0"/>
        <v>31</v>
      </c>
      <c r="B34" s="8" t="s">
        <v>9</v>
      </c>
      <c r="C34" s="9" t="s">
        <v>39</v>
      </c>
      <c r="D34" s="10" t="s">
        <v>102</v>
      </c>
      <c r="E34" s="11">
        <v>11000000</v>
      </c>
      <c r="F34" s="10" t="s">
        <v>138</v>
      </c>
      <c r="G34" s="10" t="s">
        <v>171</v>
      </c>
      <c r="H34" s="10" t="s">
        <v>147</v>
      </c>
    </row>
    <row r="35" spans="1:8" ht="25.5" x14ac:dyDescent="0.2">
      <c r="A35" s="8">
        <f t="shared" si="0"/>
        <v>32</v>
      </c>
      <c r="B35" s="8" t="s">
        <v>9</v>
      </c>
      <c r="C35" s="12" t="s">
        <v>40</v>
      </c>
      <c r="D35" s="10" t="s">
        <v>117</v>
      </c>
      <c r="E35" s="11">
        <v>11221400.444092799</v>
      </c>
      <c r="F35" s="10" t="s">
        <v>138</v>
      </c>
      <c r="G35" s="10" t="s">
        <v>181</v>
      </c>
      <c r="H35" s="10" t="s">
        <v>147</v>
      </c>
    </row>
    <row r="36" spans="1:8" ht="25.5" x14ac:dyDescent="0.2">
      <c r="A36" s="8">
        <f t="shared" si="0"/>
        <v>33</v>
      </c>
      <c r="B36" s="8" t="s">
        <v>9</v>
      </c>
      <c r="C36" s="12" t="s">
        <v>41</v>
      </c>
      <c r="D36" s="10" t="s">
        <v>112</v>
      </c>
      <c r="E36" s="11">
        <v>15000000</v>
      </c>
      <c r="F36" s="10" t="s">
        <v>142</v>
      </c>
      <c r="G36" s="10" t="s">
        <v>175</v>
      </c>
      <c r="H36" s="10" t="s">
        <v>151</v>
      </c>
    </row>
    <row r="37" spans="1:8" ht="25.5" x14ac:dyDescent="0.2">
      <c r="A37" s="8">
        <f t="shared" si="0"/>
        <v>34</v>
      </c>
      <c r="B37" s="8" t="s">
        <v>9</v>
      </c>
      <c r="C37" s="9" t="s">
        <v>42</v>
      </c>
      <c r="D37" s="10" t="s">
        <v>118</v>
      </c>
      <c r="E37" s="11">
        <v>254860.65239455135</v>
      </c>
      <c r="F37" s="10" t="s">
        <v>139</v>
      </c>
      <c r="G37" s="10" t="s">
        <v>182</v>
      </c>
      <c r="H37" s="10" t="s">
        <v>147</v>
      </c>
    </row>
    <row r="38" spans="1:8" ht="25.5" x14ac:dyDescent="0.2">
      <c r="A38" s="8">
        <f t="shared" si="0"/>
        <v>35</v>
      </c>
      <c r="B38" s="8" t="s">
        <v>9</v>
      </c>
      <c r="C38" s="9" t="s">
        <v>43</v>
      </c>
      <c r="D38" s="10" t="s">
        <v>103</v>
      </c>
      <c r="E38" s="11">
        <v>4000000</v>
      </c>
      <c r="F38" s="10" t="s">
        <v>139</v>
      </c>
      <c r="G38" s="10" t="s">
        <v>183</v>
      </c>
      <c r="H38" s="10" t="s">
        <v>147</v>
      </c>
    </row>
    <row r="39" spans="1:8" ht="25.5" x14ac:dyDescent="0.2">
      <c r="A39" s="8">
        <f t="shared" si="0"/>
        <v>36</v>
      </c>
      <c r="B39" s="8" t="s">
        <v>9</v>
      </c>
      <c r="C39" s="9" t="s">
        <v>44</v>
      </c>
      <c r="D39" s="10" t="s">
        <v>99</v>
      </c>
      <c r="E39" s="11">
        <v>219180.16105931418</v>
      </c>
      <c r="F39" s="10" t="s">
        <v>139</v>
      </c>
      <c r="G39" s="10" t="s">
        <v>184</v>
      </c>
      <c r="H39" s="10" t="s">
        <v>147</v>
      </c>
    </row>
    <row r="40" spans="1:8" ht="25.5" x14ac:dyDescent="0.2">
      <c r="A40" s="8">
        <f t="shared" si="0"/>
        <v>37</v>
      </c>
      <c r="B40" s="8" t="s">
        <v>9</v>
      </c>
      <c r="C40" s="12" t="s">
        <v>45</v>
      </c>
      <c r="D40" s="10" t="s">
        <v>111</v>
      </c>
      <c r="E40" s="11">
        <v>51506533.193956621</v>
      </c>
      <c r="F40" s="10" t="s">
        <v>142</v>
      </c>
      <c r="G40" s="10" t="s">
        <v>185</v>
      </c>
      <c r="H40" s="10" t="s">
        <v>147</v>
      </c>
    </row>
    <row r="41" spans="1:8" ht="25.5" x14ac:dyDescent="0.2">
      <c r="A41" s="8">
        <f t="shared" si="0"/>
        <v>38</v>
      </c>
      <c r="B41" s="8" t="s">
        <v>9</v>
      </c>
      <c r="C41" s="12" t="s">
        <v>46</v>
      </c>
      <c r="D41" s="10" t="s">
        <v>108</v>
      </c>
      <c r="E41" s="11">
        <v>300000</v>
      </c>
      <c r="F41" s="10" t="s">
        <v>139</v>
      </c>
      <c r="G41" s="10" t="s">
        <v>186</v>
      </c>
      <c r="H41" s="10" t="s">
        <v>147</v>
      </c>
    </row>
    <row r="42" spans="1:8" ht="25.5" x14ac:dyDescent="0.2">
      <c r="A42" s="8">
        <f t="shared" si="0"/>
        <v>39</v>
      </c>
      <c r="B42" s="8" t="s">
        <v>9</v>
      </c>
      <c r="C42" s="9" t="s">
        <v>47</v>
      </c>
      <c r="D42" s="10" t="s">
        <v>109</v>
      </c>
      <c r="E42" s="11">
        <v>3000000</v>
      </c>
      <c r="F42" s="10" t="s">
        <v>139</v>
      </c>
      <c r="G42" s="10" t="s">
        <v>187</v>
      </c>
      <c r="H42" s="10" t="s">
        <v>147</v>
      </c>
    </row>
    <row r="43" spans="1:8" ht="25.5" x14ac:dyDescent="0.2">
      <c r="A43" s="8">
        <f t="shared" si="0"/>
        <v>40</v>
      </c>
      <c r="B43" s="8" t="s">
        <v>9</v>
      </c>
      <c r="C43" s="9" t="s">
        <v>48</v>
      </c>
      <c r="D43" s="10" t="s">
        <v>119</v>
      </c>
      <c r="E43" s="11">
        <v>18859688.277196802</v>
      </c>
      <c r="F43" s="10" t="s">
        <v>140</v>
      </c>
      <c r="G43" s="10" t="s">
        <v>188</v>
      </c>
      <c r="H43" s="10" t="s">
        <v>151</v>
      </c>
    </row>
    <row r="44" spans="1:8" ht="25.5" x14ac:dyDescent="0.2">
      <c r="A44" s="8">
        <f t="shared" si="0"/>
        <v>41</v>
      </c>
      <c r="B44" s="8" t="s">
        <v>9</v>
      </c>
      <c r="C44" s="9" t="s">
        <v>49</v>
      </c>
      <c r="D44" s="10" t="s">
        <v>103</v>
      </c>
      <c r="E44" s="11">
        <v>1708509.393750756</v>
      </c>
      <c r="F44" s="10" t="s">
        <v>139</v>
      </c>
      <c r="G44" s="10" t="s">
        <v>167</v>
      </c>
      <c r="H44" s="10" t="s">
        <v>147</v>
      </c>
    </row>
    <row r="45" spans="1:8" ht="25.5" x14ac:dyDescent="0.2">
      <c r="A45" s="8">
        <f t="shared" si="0"/>
        <v>42</v>
      </c>
      <c r="B45" s="8" t="s">
        <v>9</v>
      </c>
      <c r="C45" s="9" t="s">
        <v>50</v>
      </c>
      <c r="D45" s="10" t="s">
        <v>120</v>
      </c>
      <c r="E45" s="11">
        <v>1000000</v>
      </c>
      <c r="F45" s="10" t="s">
        <v>140</v>
      </c>
      <c r="G45" s="10" t="s">
        <v>189</v>
      </c>
      <c r="H45" s="10" t="s">
        <v>149</v>
      </c>
    </row>
    <row r="46" spans="1:8" ht="25.5" x14ac:dyDescent="0.2">
      <c r="A46" s="8">
        <f t="shared" si="0"/>
        <v>43</v>
      </c>
      <c r="B46" s="8" t="s">
        <v>9</v>
      </c>
      <c r="C46" s="12" t="s">
        <v>41</v>
      </c>
      <c r="D46" s="10" t="s">
        <v>112</v>
      </c>
      <c r="E46" s="11">
        <v>25000000</v>
      </c>
      <c r="F46" s="10" t="s">
        <v>142</v>
      </c>
      <c r="G46" s="10" t="s">
        <v>175</v>
      </c>
      <c r="H46" s="10" t="s">
        <v>151</v>
      </c>
    </row>
    <row r="47" spans="1:8" ht="25.5" x14ac:dyDescent="0.2">
      <c r="A47" s="8">
        <f t="shared" si="0"/>
        <v>44</v>
      </c>
      <c r="B47" s="8" t="s">
        <v>9</v>
      </c>
      <c r="C47" s="12" t="s">
        <v>51</v>
      </c>
      <c r="D47" s="10" t="s">
        <v>121</v>
      </c>
      <c r="E47" s="11">
        <v>93487.286620277693</v>
      </c>
      <c r="F47" s="10" t="s">
        <v>139</v>
      </c>
      <c r="G47" s="10" t="s">
        <v>167</v>
      </c>
      <c r="H47" s="10" t="s">
        <v>147</v>
      </c>
    </row>
    <row r="48" spans="1:8" ht="25.5" x14ac:dyDescent="0.2">
      <c r="A48" s="8">
        <f t="shared" si="0"/>
        <v>45</v>
      </c>
      <c r="B48" s="8" t="s">
        <v>9</v>
      </c>
      <c r="C48" s="9" t="s">
        <v>52</v>
      </c>
      <c r="D48" s="10" t="s">
        <v>108</v>
      </c>
      <c r="E48" s="11">
        <v>463705.71978555579</v>
      </c>
      <c r="F48" s="10" t="s">
        <v>139</v>
      </c>
      <c r="G48" s="10" t="s">
        <v>168</v>
      </c>
      <c r="H48" s="10" t="s">
        <v>147</v>
      </c>
    </row>
    <row r="49" spans="1:8" ht="25.5" x14ac:dyDescent="0.2">
      <c r="A49" s="8">
        <f t="shared" si="0"/>
        <v>46</v>
      </c>
      <c r="B49" s="8" t="s">
        <v>9</v>
      </c>
      <c r="C49" s="9" t="s">
        <v>53</v>
      </c>
      <c r="D49" s="10" t="s">
        <v>107</v>
      </c>
      <c r="E49" s="11">
        <v>17000000</v>
      </c>
      <c r="F49" s="10" t="s">
        <v>138</v>
      </c>
      <c r="G49" s="10" t="s">
        <v>190</v>
      </c>
      <c r="H49" s="10" t="s">
        <v>147</v>
      </c>
    </row>
    <row r="50" spans="1:8" ht="25.5" x14ac:dyDescent="0.2">
      <c r="A50" s="8">
        <f t="shared" si="0"/>
        <v>47</v>
      </c>
      <c r="B50" s="8" t="s">
        <v>9</v>
      </c>
      <c r="C50" s="9" t="s">
        <v>54</v>
      </c>
      <c r="D50" s="10" t="s">
        <v>122</v>
      </c>
      <c r="E50" s="11">
        <v>3000000</v>
      </c>
      <c r="F50" s="10" t="s">
        <v>139</v>
      </c>
      <c r="G50" s="10" t="s">
        <v>167</v>
      </c>
      <c r="H50" s="10" t="s">
        <v>147</v>
      </c>
    </row>
    <row r="51" spans="1:8" ht="25.5" x14ac:dyDescent="0.2">
      <c r="A51" s="8">
        <f t="shared" si="0"/>
        <v>48</v>
      </c>
      <c r="B51" s="8" t="s">
        <v>9</v>
      </c>
      <c r="C51" s="9" t="s">
        <v>55</v>
      </c>
      <c r="D51" s="10" t="s">
        <v>123</v>
      </c>
      <c r="E51" s="11">
        <v>5025027.6286786944</v>
      </c>
      <c r="F51" s="10" t="s">
        <v>141</v>
      </c>
      <c r="G51" s="10" t="s">
        <v>191</v>
      </c>
      <c r="H51" s="10" t="s">
        <v>147</v>
      </c>
    </row>
    <row r="52" spans="1:8" ht="25.5" x14ac:dyDescent="0.2">
      <c r="A52" s="8">
        <f t="shared" si="0"/>
        <v>49</v>
      </c>
      <c r="B52" s="8" t="s">
        <v>9</v>
      </c>
      <c r="C52" s="9" t="s">
        <v>56</v>
      </c>
      <c r="D52" s="10" t="s">
        <v>124</v>
      </c>
      <c r="E52" s="11">
        <v>75000000</v>
      </c>
      <c r="F52" s="10" t="s">
        <v>138</v>
      </c>
      <c r="G52" s="10" t="s">
        <v>192</v>
      </c>
      <c r="H52" s="10" t="s">
        <v>149</v>
      </c>
    </row>
    <row r="53" spans="1:8" ht="25.5" x14ac:dyDescent="0.2">
      <c r="A53" s="8">
        <f t="shared" si="0"/>
        <v>50</v>
      </c>
      <c r="B53" s="8" t="s">
        <v>9</v>
      </c>
      <c r="C53" s="9" t="s">
        <v>57</v>
      </c>
      <c r="D53" s="10" t="s">
        <v>105</v>
      </c>
      <c r="E53" s="11">
        <v>8000000</v>
      </c>
      <c r="F53" s="10" t="s">
        <v>143</v>
      </c>
      <c r="G53" s="10" t="s">
        <v>193</v>
      </c>
      <c r="H53" s="10" t="s">
        <v>147</v>
      </c>
    </row>
    <row r="54" spans="1:8" ht="25.5" x14ac:dyDescent="0.2">
      <c r="A54" s="8">
        <f t="shared" si="0"/>
        <v>51</v>
      </c>
      <c r="B54" s="8" t="s">
        <v>9</v>
      </c>
      <c r="C54" s="9" t="s">
        <v>58</v>
      </c>
      <c r="D54" s="10" t="s">
        <v>125</v>
      </c>
      <c r="E54" s="11">
        <v>116204</v>
      </c>
      <c r="F54" s="10" t="s">
        <v>139</v>
      </c>
      <c r="G54" s="10" t="s">
        <v>194</v>
      </c>
      <c r="H54" s="10" t="s">
        <v>147</v>
      </c>
    </row>
    <row r="55" spans="1:8" ht="25.5" x14ac:dyDescent="0.2">
      <c r="A55" s="8">
        <f t="shared" si="0"/>
        <v>52</v>
      </c>
      <c r="B55" s="8" t="s">
        <v>9</v>
      </c>
      <c r="C55" s="12" t="s">
        <v>59</v>
      </c>
      <c r="D55" s="10" t="s">
        <v>116</v>
      </c>
      <c r="E55" s="11">
        <v>1019442.6095782054</v>
      </c>
      <c r="F55" s="10" t="s">
        <v>141</v>
      </c>
      <c r="G55" s="10" t="s">
        <v>195</v>
      </c>
      <c r="H55" s="10" t="s">
        <v>147</v>
      </c>
    </row>
    <row r="56" spans="1:8" ht="25.5" x14ac:dyDescent="0.2">
      <c r="A56" s="8">
        <f t="shared" si="0"/>
        <v>53</v>
      </c>
      <c r="B56" s="8" t="s">
        <v>9</v>
      </c>
      <c r="C56" s="12" t="s">
        <v>60</v>
      </c>
      <c r="D56" s="10" t="s">
        <v>119</v>
      </c>
      <c r="E56" s="11">
        <v>600000</v>
      </c>
      <c r="F56" s="10" t="s">
        <v>139</v>
      </c>
      <c r="G56" s="10" t="s">
        <v>196</v>
      </c>
      <c r="H56" s="10" t="s">
        <v>149</v>
      </c>
    </row>
    <row r="57" spans="1:8" ht="25.5" x14ac:dyDescent="0.2">
      <c r="A57" s="8">
        <f t="shared" si="0"/>
        <v>54</v>
      </c>
      <c r="B57" s="8" t="s">
        <v>9</v>
      </c>
      <c r="C57" s="12" t="s">
        <v>61</v>
      </c>
      <c r="D57" s="10" t="s">
        <v>108</v>
      </c>
      <c r="E57" s="11">
        <v>2162938.1319881538</v>
      </c>
      <c r="F57" s="10" t="s">
        <v>138</v>
      </c>
      <c r="G57" s="10" t="s">
        <v>197</v>
      </c>
      <c r="H57" s="10" t="s">
        <v>151</v>
      </c>
    </row>
    <row r="58" spans="1:8" ht="25.5" x14ac:dyDescent="0.2">
      <c r="A58" s="8">
        <f t="shared" si="0"/>
        <v>55</v>
      </c>
      <c r="B58" s="8" t="s">
        <v>9</v>
      </c>
      <c r="C58" s="12" t="s">
        <v>62</v>
      </c>
      <c r="D58" s="10" t="s">
        <v>111</v>
      </c>
      <c r="E58" s="11">
        <v>700000</v>
      </c>
      <c r="F58" s="10" t="s">
        <v>163</v>
      </c>
      <c r="G58" s="10" t="s">
        <v>198</v>
      </c>
      <c r="H58" s="10" t="s">
        <v>147</v>
      </c>
    </row>
    <row r="59" spans="1:8" ht="25.5" x14ac:dyDescent="0.2">
      <c r="A59" s="8">
        <f t="shared" si="0"/>
        <v>56</v>
      </c>
      <c r="B59" s="8" t="s">
        <v>9</v>
      </c>
      <c r="C59" s="9" t="s">
        <v>63</v>
      </c>
      <c r="D59" s="10" t="s">
        <v>126</v>
      </c>
      <c r="E59" s="11">
        <v>6801241.9530792851</v>
      </c>
      <c r="F59" s="10" t="s">
        <v>140</v>
      </c>
      <c r="G59" s="10" t="s">
        <v>199</v>
      </c>
      <c r="H59" s="10" t="s">
        <v>151</v>
      </c>
    </row>
    <row r="60" spans="1:8" ht="25.5" x14ac:dyDescent="0.2">
      <c r="A60" s="8">
        <f t="shared" si="0"/>
        <v>57</v>
      </c>
      <c r="B60" s="8" t="s">
        <v>9</v>
      </c>
      <c r="C60" s="9" t="s">
        <v>64</v>
      </c>
      <c r="D60" s="10" t="s">
        <v>112</v>
      </c>
      <c r="E60" s="11">
        <v>50000000</v>
      </c>
      <c r="F60" s="10" t="s">
        <v>142</v>
      </c>
      <c r="G60" s="10" t="s">
        <v>189</v>
      </c>
      <c r="H60" s="10" t="s">
        <v>150</v>
      </c>
    </row>
    <row r="61" spans="1:8" ht="25.5" x14ac:dyDescent="0.2">
      <c r="A61" s="8">
        <f t="shared" si="0"/>
        <v>58</v>
      </c>
      <c r="B61" s="8" t="s">
        <v>9</v>
      </c>
      <c r="C61" s="12" t="s">
        <v>65</v>
      </c>
      <c r="D61" s="10" t="s">
        <v>127</v>
      </c>
      <c r="E61" s="11">
        <v>19000000</v>
      </c>
      <c r="F61" s="10" t="s">
        <v>138</v>
      </c>
      <c r="G61" s="10" t="s">
        <v>200</v>
      </c>
      <c r="H61" s="10" t="s">
        <v>147</v>
      </c>
    </row>
    <row r="62" spans="1:8" x14ac:dyDescent="0.2">
      <c r="A62" s="8">
        <f t="shared" si="0"/>
        <v>59</v>
      </c>
      <c r="B62" s="8" t="s">
        <v>9</v>
      </c>
      <c r="C62" s="9" t="s">
        <v>66</v>
      </c>
      <c r="D62" s="10" t="s">
        <v>128</v>
      </c>
      <c r="E62" s="11">
        <v>164000000</v>
      </c>
      <c r="F62" s="10" t="s">
        <v>139</v>
      </c>
      <c r="G62" s="10" t="s">
        <v>201</v>
      </c>
      <c r="H62" s="10" t="s">
        <v>149</v>
      </c>
    </row>
    <row r="63" spans="1:8" ht="25.5" x14ac:dyDescent="0.2">
      <c r="A63" s="8">
        <f t="shared" si="0"/>
        <v>60</v>
      </c>
      <c r="B63" s="8" t="s">
        <v>9</v>
      </c>
      <c r="C63" s="9" t="s">
        <v>67</v>
      </c>
      <c r="D63" s="10" t="s">
        <v>129</v>
      </c>
      <c r="E63" s="11">
        <v>1316722.3467644746</v>
      </c>
      <c r="F63" s="10" t="s">
        <v>138</v>
      </c>
      <c r="G63" s="10" t="s">
        <v>202</v>
      </c>
      <c r="H63" s="10" t="s">
        <v>147</v>
      </c>
    </row>
    <row r="64" spans="1:8" ht="25.5" x14ac:dyDescent="0.2">
      <c r="A64" s="8">
        <f t="shared" si="0"/>
        <v>61</v>
      </c>
      <c r="B64" s="8" t="s">
        <v>9</v>
      </c>
      <c r="C64" s="9" t="s">
        <v>68</v>
      </c>
      <c r="D64" s="10" t="s">
        <v>102</v>
      </c>
      <c r="E64" s="11">
        <v>80000</v>
      </c>
      <c r="F64" s="10" t="s">
        <v>139</v>
      </c>
      <c r="G64" s="10" t="s">
        <v>175</v>
      </c>
      <c r="H64" s="10" t="s">
        <v>149</v>
      </c>
    </row>
    <row r="65" spans="1:8" ht="25.5" x14ac:dyDescent="0.2">
      <c r="A65" s="8">
        <f t="shared" si="0"/>
        <v>62</v>
      </c>
      <c r="B65" s="8" t="s">
        <v>9</v>
      </c>
      <c r="C65" s="9" t="s">
        <v>69</v>
      </c>
      <c r="D65" s="10" t="s">
        <v>130</v>
      </c>
      <c r="E65" s="11">
        <v>28265780.411317658</v>
      </c>
      <c r="F65" s="10" t="s">
        <v>139</v>
      </c>
      <c r="G65" s="10" t="s">
        <v>168</v>
      </c>
      <c r="H65" s="10" t="s">
        <v>147</v>
      </c>
    </row>
    <row r="66" spans="1:8" ht="25.5" x14ac:dyDescent="0.2">
      <c r="A66" s="8">
        <f t="shared" si="0"/>
        <v>63</v>
      </c>
      <c r="B66" s="8" t="s">
        <v>9</v>
      </c>
      <c r="C66" s="12" t="s">
        <v>70</v>
      </c>
      <c r="D66" s="10" t="s">
        <v>119</v>
      </c>
      <c r="E66" s="11">
        <v>4121915.9695905647</v>
      </c>
      <c r="F66" s="10" t="s">
        <v>139</v>
      </c>
      <c r="G66" s="10" t="s">
        <v>168</v>
      </c>
      <c r="H66" s="10" t="s">
        <v>147</v>
      </c>
    </row>
    <row r="67" spans="1:8" ht="25.5" x14ac:dyDescent="0.2">
      <c r="A67" s="8">
        <f t="shared" si="0"/>
        <v>64</v>
      </c>
      <c r="B67" s="8" t="s">
        <v>9</v>
      </c>
      <c r="C67" s="9" t="s">
        <v>70</v>
      </c>
      <c r="D67" s="10" t="s">
        <v>119</v>
      </c>
      <c r="E67" s="11">
        <v>4783483.4827098502</v>
      </c>
      <c r="F67" s="10" t="s">
        <v>139</v>
      </c>
      <c r="G67" s="10" t="s">
        <v>167</v>
      </c>
      <c r="H67" s="10" t="s">
        <v>147</v>
      </c>
    </row>
    <row r="68" spans="1:8" ht="25.5" x14ac:dyDescent="0.2">
      <c r="A68" s="8">
        <f t="shared" si="0"/>
        <v>65</v>
      </c>
      <c r="B68" s="8" t="s">
        <v>9</v>
      </c>
      <c r="C68" s="9" t="s">
        <v>71</v>
      </c>
      <c r="D68" s="10" t="s">
        <v>124</v>
      </c>
      <c r="E68" s="11">
        <v>15000000</v>
      </c>
      <c r="F68" s="10" t="s">
        <v>139</v>
      </c>
      <c r="G68" s="10" t="s">
        <v>169</v>
      </c>
      <c r="H68" s="10" t="s">
        <v>147</v>
      </c>
    </row>
    <row r="69" spans="1:8" ht="25.5" x14ac:dyDescent="0.2">
      <c r="A69" s="8">
        <f t="shared" si="0"/>
        <v>66</v>
      </c>
      <c r="B69" s="8" t="s">
        <v>9</v>
      </c>
      <c r="C69" s="9" t="s">
        <v>72</v>
      </c>
      <c r="D69" s="10" t="s">
        <v>131</v>
      </c>
      <c r="E69" s="11">
        <v>764581.95718365407</v>
      </c>
      <c r="F69" s="10" t="s">
        <v>139</v>
      </c>
      <c r="G69" s="10" t="s">
        <v>203</v>
      </c>
      <c r="H69" s="10" t="s">
        <v>147</v>
      </c>
    </row>
    <row r="70" spans="1:8" ht="25.5" x14ac:dyDescent="0.2">
      <c r="A70" s="8">
        <f t="shared" si="0"/>
        <v>67</v>
      </c>
      <c r="B70" s="8" t="s">
        <v>9</v>
      </c>
      <c r="C70" s="9" t="s">
        <v>73</v>
      </c>
      <c r="D70" s="10" t="s">
        <v>116</v>
      </c>
      <c r="E70" s="11">
        <v>2512513.8143393472</v>
      </c>
      <c r="F70" s="10" t="s">
        <v>141</v>
      </c>
      <c r="G70" s="10" t="s">
        <v>174</v>
      </c>
      <c r="H70" s="10" t="s">
        <v>147</v>
      </c>
    </row>
    <row r="71" spans="1:8" ht="25.5" x14ac:dyDescent="0.2">
      <c r="A71" s="8">
        <f t="shared" si="0"/>
        <v>68</v>
      </c>
      <c r="B71" s="8" t="s">
        <v>9</v>
      </c>
      <c r="C71" s="9" t="s">
        <v>74</v>
      </c>
      <c r="D71" s="10" t="s">
        <v>108</v>
      </c>
      <c r="E71" s="11">
        <v>1300000</v>
      </c>
      <c r="F71" s="10" t="s">
        <v>140</v>
      </c>
      <c r="G71" s="10" t="s">
        <v>175</v>
      </c>
      <c r="H71" s="10" t="s">
        <v>149</v>
      </c>
    </row>
    <row r="72" spans="1:8" ht="25.5" x14ac:dyDescent="0.2">
      <c r="A72" s="8">
        <f t="shared" si="0"/>
        <v>69</v>
      </c>
      <c r="B72" s="8" t="s">
        <v>9</v>
      </c>
      <c r="C72" s="9" t="s">
        <v>75</v>
      </c>
      <c r="D72" s="10" t="s">
        <v>132</v>
      </c>
      <c r="E72" s="11">
        <v>231846.63572347519</v>
      </c>
      <c r="F72" s="10" t="s">
        <v>139</v>
      </c>
      <c r="G72" s="10" t="s">
        <v>167</v>
      </c>
      <c r="H72" s="10" t="s">
        <v>147</v>
      </c>
    </row>
    <row r="73" spans="1:8" ht="25.5" x14ac:dyDescent="0.2">
      <c r="A73" s="8">
        <f t="shared" ref="A73:A97" si="1">A72+1</f>
        <v>70</v>
      </c>
      <c r="B73" s="8" t="s">
        <v>9</v>
      </c>
      <c r="C73" s="9" t="s">
        <v>76</v>
      </c>
      <c r="D73" s="10" t="s">
        <v>111</v>
      </c>
      <c r="E73" s="11">
        <v>2500000</v>
      </c>
      <c r="F73" s="10" t="s">
        <v>141</v>
      </c>
      <c r="G73" s="10" t="s">
        <v>175</v>
      </c>
      <c r="H73" s="10" t="s">
        <v>149</v>
      </c>
    </row>
    <row r="74" spans="1:8" ht="25.5" x14ac:dyDescent="0.2">
      <c r="A74" s="8">
        <f t="shared" si="1"/>
        <v>71</v>
      </c>
      <c r="B74" s="8" t="s">
        <v>9</v>
      </c>
      <c r="C74" s="9" t="s">
        <v>77</v>
      </c>
      <c r="D74" s="10" t="s">
        <v>111</v>
      </c>
      <c r="E74" s="11">
        <v>5000000</v>
      </c>
      <c r="F74" s="10" t="s">
        <v>141</v>
      </c>
      <c r="G74" s="10" t="s">
        <v>176</v>
      </c>
      <c r="H74" s="10" t="s">
        <v>147</v>
      </c>
    </row>
    <row r="75" spans="1:8" ht="25.5" x14ac:dyDescent="0.2">
      <c r="A75" s="8">
        <f t="shared" si="1"/>
        <v>72</v>
      </c>
      <c r="B75" s="8" t="s">
        <v>9</v>
      </c>
      <c r="C75" s="9" t="s">
        <v>78</v>
      </c>
      <c r="D75" s="10" t="s">
        <v>102</v>
      </c>
      <c r="E75" s="11">
        <v>1019442.6095782054</v>
      </c>
      <c r="F75" s="10" t="s">
        <v>141</v>
      </c>
      <c r="G75" s="10" t="s">
        <v>188</v>
      </c>
      <c r="H75" s="10" t="s">
        <v>147</v>
      </c>
    </row>
    <row r="76" spans="1:8" ht="25.5" x14ac:dyDescent="0.2">
      <c r="A76" s="8">
        <f t="shared" si="1"/>
        <v>73</v>
      </c>
      <c r="B76" s="8" t="s">
        <v>9</v>
      </c>
      <c r="C76" s="9" t="s">
        <v>79</v>
      </c>
      <c r="D76" s="10" t="s">
        <v>102</v>
      </c>
      <c r="E76" s="11">
        <v>3200000</v>
      </c>
      <c r="F76" s="10" t="s">
        <v>139</v>
      </c>
      <c r="G76" s="10" t="s">
        <v>168</v>
      </c>
      <c r="H76" s="10" t="s">
        <v>147</v>
      </c>
    </row>
    <row r="77" spans="1:8" x14ac:dyDescent="0.2">
      <c r="A77" s="8">
        <f t="shared" si="1"/>
        <v>74</v>
      </c>
      <c r="B77" s="8" t="s">
        <v>9</v>
      </c>
      <c r="C77" s="9" t="s">
        <v>80</v>
      </c>
      <c r="D77" s="10" t="s">
        <v>100</v>
      </c>
      <c r="E77" s="11">
        <v>20000000</v>
      </c>
      <c r="F77" s="10" t="s">
        <v>144</v>
      </c>
      <c r="G77" s="10" t="s">
        <v>168</v>
      </c>
      <c r="H77" s="10" t="s">
        <v>151</v>
      </c>
    </row>
    <row r="78" spans="1:8" ht="25.5" x14ac:dyDescent="0.2">
      <c r="A78" s="8">
        <f t="shared" si="1"/>
        <v>75</v>
      </c>
      <c r="B78" s="8" t="s">
        <v>9</v>
      </c>
      <c r="C78" s="9" t="s">
        <v>81</v>
      </c>
      <c r="D78" s="10" t="s">
        <v>133</v>
      </c>
      <c r="E78" s="11">
        <v>2000000</v>
      </c>
      <c r="F78" s="10" t="s">
        <v>139</v>
      </c>
      <c r="G78" s="10" t="s">
        <v>204</v>
      </c>
      <c r="H78" s="10" t="s">
        <v>147</v>
      </c>
    </row>
    <row r="79" spans="1:8" ht="25.5" x14ac:dyDescent="0.2">
      <c r="A79" s="8">
        <f t="shared" si="1"/>
        <v>76</v>
      </c>
      <c r="B79" s="8" t="s">
        <v>9</v>
      </c>
      <c r="C79" s="9" t="s">
        <v>82</v>
      </c>
      <c r="D79" s="10" t="s">
        <v>134</v>
      </c>
      <c r="E79" s="11">
        <v>4999900</v>
      </c>
      <c r="F79" s="10" t="s">
        <v>139</v>
      </c>
      <c r="G79" s="10" t="s">
        <v>205</v>
      </c>
      <c r="H79" s="10" t="s">
        <v>147</v>
      </c>
    </row>
    <row r="80" spans="1:8" ht="25.5" x14ac:dyDescent="0.2">
      <c r="A80" s="8">
        <f t="shared" si="1"/>
        <v>77</v>
      </c>
      <c r="B80" s="8" t="s">
        <v>9</v>
      </c>
      <c r="C80" s="9" t="s">
        <v>83</v>
      </c>
      <c r="D80" s="10" t="s">
        <v>103</v>
      </c>
      <c r="E80" s="11">
        <v>10000000</v>
      </c>
      <c r="F80" s="10" t="s">
        <v>141</v>
      </c>
      <c r="G80" s="10" t="s">
        <v>206</v>
      </c>
      <c r="H80" s="10" t="s">
        <v>149</v>
      </c>
    </row>
    <row r="81" spans="1:8" ht="25.5" x14ac:dyDescent="0.2">
      <c r="A81" s="8">
        <f t="shared" si="1"/>
        <v>78</v>
      </c>
      <c r="B81" s="8" t="s">
        <v>9</v>
      </c>
      <c r="C81" s="9" t="s">
        <v>84</v>
      </c>
      <c r="D81" s="10" t="s">
        <v>126</v>
      </c>
      <c r="E81" s="11">
        <v>730940.3510675733</v>
      </c>
      <c r="F81" s="10" t="s">
        <v>138</v>
      </c>
      <c r="G81" s="10" t="s">
        <v>207</v>
      </c>
      <c r="H81" s="10" t="s">
        <v>146</v>
      </c>
    </row>
    <row r="82" spans="1:8" ht="25.5" x14ac:dyDescent="0.2">
      <c r="A82" s="8">
        <f t="shared" si="1"/>
        <v>79</v>
      </c>
      <c r="B82" s="8" t="s">
        <v>9</v>
      </c>
      <c r="C82" s="9" t="s">
        <v>85</v>
      </c>
      <c r="D82" s="10" t="s">
        <v>132</v>
      </c>
      <c r="E82" s="11">
        <v>1121386.8705360261</v>
      </c>
      <c r="F82" s="10" t="s">
        <v>143</v>
      </c>
      <c r="G82" s="10" t="s">
        <v>201</v>
      </c>
      <c r="H82" s="10" t="s">
        <v>147</v>
      </c>
    </row>
    <row r="83" spans="1:8" ht="25.5" x14ac:dyDescent="0.2">
      <c r="A83" s="8">
        <f t="shared" si="1"/>
        <v>80</v>
      </c>
      <c r="B83" s="8" t="s">
        <v>9</v>
      </c>
      <c r="C83" s="9" t="s">
        <v>86</v>
      </c>
      <c r="D83" s="10" t="s">
        <v>112</v>
      </c>
      <c r="E83" s="11">
        <v>200000000</v>
      </c>
      <c r="F83" s="10" t="s">
        <v>144</v>
      </c>
      <c r="G83" s="10" t="s">
        <v>168</v>
      </c>
      <c r="H83" s="10" t="s">
        <v>152</v>
      </c>
    </row>
    <row r="84" spans="1:8" ht="25.5" x14ac:dyDescent="0.2">
      <c r="A84" s="8">
        <f t="shared" si="1"/>
        <v>81</v>
      </c>
      <c r="B84" s="8" t="s">
        <v>9</v>
      </c>
      <c r="C84" s="9" t="s">
        <v>87</v>
      </c>
      <c r="D84" s="10" t="s">
        <v>102</v>
      </c>
      <c r="E84" s="11">
        <v>10050055.257357389</v>
      </c>
      <c r="F84" s="10" t="s">
        <v>138</v>
      </c>
      <c r="G84" s="10" t="s">
        <v>208</v>
      </c>
      <c r="H84" s="10" t="s">
        <v>147</v>
      </c>
    </row>
    <row r="85" spans="1:8" ht="25.5" x14ac:dyDescent="0.2">
      <c r="A85" s="8">
        <f t="shared" si="1"/>
        <v>82</v>
      </c>
      <c r="B85" s="8" t="s">
        <v>9</v>
      </c>
      <c r="C85" s="9" t="s">
        <v>88</v>
      </c>
      <c r="D85" s="10" t="s">
        <v>112</v>
      </c>
      <c r="E85" s="11">
        <v>1000000</v>
      </c>
      <c r="F85" s="10" t="s">
        <v>139</v>
      </c>
      <c r="G85" s="10" t="s">
        <v>180</v>
      </c>
      <c r="H85" s="10" t="s">
        <v>147</v>
      </c>
    </row>
    <row r="86" spans="1:8" ht="25.5" x14ac:dyDescent="0.2">
      <c r="A86" s="8">
        <f t="shared" si="1"/>
        <v>83</v>
      </c>
      <c r="B86" s="8" t="s">
        <v>9</v>
      </c>
      <c r="C86" s="9" t="s">
        <v>89</v>
      </c>
      <c r="D86" s="10" t="s">
        <v>132</v>
      </c>
      <c r="E86" s="11">
        <v>100000</v>
      </c>
      <c r="F86" s="10" t="s">
        <v>140</v>
      </c>
      <c r="G86" s="10" t="s">
        <v>209</v>
      </c>
      <c r="H86" s="10" t="s">
        <v>149</v>
      </c>
    </row>
    <row r="87" spans="1:8" ht="25.5" x14ac:dyDescent="0.2">
      <c r="A87" s="8">
        <f t="shared" si="1"/>
        <v>84</v>
      </c>
      <c r="B87" s="8" t="s">
        <v>9</v>
      </c>
      <c r="C87" s="9" t="s">
        <v>90</v>
      </c>
      <c r="D87" s="10" t="s">
        <v>131</v>
      </c>
      <c r="E87" s="11">
        <v>1200000</v>
      </c>
      <c r="F87" s="10" t="s">
        <v>139</v>
      </c>
      <c r="G87" s="10" t="s">
        <v>200</v>
      </c>
      <c r="H87" s="10" t="s">
        <v>147</v>
      </c>
    </row>
    <row r="88" spans="1:8" ht="25.5" x14ac:dyDescent="0.2">
      <c r="A88" s="8">
        <f t="shared" si="1"/>
        <v>85</v>
      </c>
      <c r="B88" s="8" t="s">
        <v>9</v>
      </c>
      <c r="C88" s="9" t="s">
        <v>91</v>
      </c>
      <c r="D88" s="10" t="s">
        <v>119</v>
      </c>
      <c r="E88" s="11">
        <v>5000000</v>
      </c>
      <c r="F88" s="10" t="s">
        <v>145</v>
      </c>
      <c r="G88" s="10" t="s">
        <v>179</v>
      </c>
      <c r="H88" s="10" t="s">
        <v>147</v>
      </c>
    </row>
    <row r="89" spans="1:8" ht="25.5" x14ac:dyDescent="0.2">
      <c r="A89" s="8">
        <f t="shared" si="1"/>
        <v>86</v>
      </c>
      <c r="B89" s="8" t="s">
        <v>9</v>
      </c>
      <c r="C89" s="9" t="s">
        <v>92</v>
      </c>
      <c r="D89" s="10" t="s">
        <v>135</v>
      </c>
      <c r="E89" s="11">
        <v>1290934.3735183142</v>
      </c>
      <c r="F89" s="10" t="s">
        <v>139</v>
      </c>
      <c r="G89" s="10" t="s">
        <v>210</v>
      </c>
      <c r="H89" s="10" t="s">
        <v>147</v>
      </c>
    </row>
    <row r="90" spans="1:8" ht="25.5" x14ac:dyDescent="0.2">
      <c r="A90" s="8">
        <f t="shared" si="1"/>
        <v>87</v>
      </c>
      <c r="B90" s="8" t="s">
        <v>9</v>
      </c>
      <c r="C90" s="9" t="s">
        <v>93</v>
      </c>
      <c r="D90" s="10" t="s">
        <v>112</v>
      </c>
      <c r="E90" s="11">
        <v>120000000</v>
      </c>
      <c r="F90" s="10" t="s">
        <v>144</v>
      </c>
      <c r="G90" s="10" t="s">
        <v>189</v>
      </c>
      <c r="H90" s="10" t="s">
        <v>151</v>
      </c>
    </row>
    <row r="91" spans="1:8" ht="25.5" x14ac:dyDescent="0.2">
      <c r="A91" s="8">
        <f t="shared" si="1"/>
        <v>88</v>
      </c>
      <c r="B91" s="8" t="s">
        <v>9</v>
      </c>
      <c r="C91" s="9" t="s">
        <v>94</v>
      </c>
      <c r="D91" s="10" t="s">
        <v>136</v>
      </c>
      <c r="E91" s="11">
        <v>22612624.329054125</v>
      </c>
      <c r="F91" s="10" t="s">
        <v>139</v>
      </c>
      <c r="G91" s="10" t="s">
        <v>211</v>
      </c>
      <c r="H91" s="10" t="s">
        <v>147</v>
      </c>
    </row>
    <row r="92" spans="1:8" ht="25.5" x14ac:dyDescent="0.2">
      <c r="A92" s="8">
        <f t="shared" si="1"/>
        <v>89</v>
      </c>
      <c r="B92" s="8" t="s">
        <v>9</v>
      </c>
      <c r="C92" s="9" t="s">
        <v>95</v>
      </c>
      <c r="D92" s="10" t="s">
        <v>116</v>
      </c>
      <c r="E92" s="11">
        <v>2401563.469515081</v>
      </c>
      <c r="F92" s="10" t="s">
        <v>141</v>
      </c>
      <c r="G92" s="10" t="s">
        <v>179</v>
      </c>
      <c r="H92" s="10" t="s">
        <v>147</v>
      </c>
    </row>
    <row r="93" spans="1:8" ht="25.5" x14ac:dyDescent="0.2">
      <c r="A93" s="8">
        <f t="shared" si="1"/>
        <v>90</v>
      </c>
      <c r="B93" s="8" t="s">
        <v>9</v>
      </c>
      <c r="C93" s="9" t="s">
        <v>95</v>
      </c>
      <c r="D93" s="10" t="s">
        <v>116</v>
      </c>
      <c r="E93" s="11">
        <v>2401563.469515081</v>
      </c>
      <c r="F93" s="10" t="s">
        <v>141</v>
      </c>
      <c r="G93" s="10" t="s">
        <v>179</v>
      </c>
      <c r="H93" s="10" t="s">
        <v>147</v>
      </c>
    </row>
    <row r="94" spans="1:8" ht="25.5" x14ac:dyDescent="0.2">
      <c r="A94" s="8">
        <f t="shared" si="1"/>
        <v>91</v>
      </c>
      <c r="B94" s="8" t="s">
        <v>9</v>
      </c>
      <c r="C94" s="9" t="s">
        <v>65</v>
      </c>
      <c r="D94" s="10" t="s">
        <v>127</v>
      </c>
      <c r="E94" s="11">
        <v>11500000</v>
      </c>
      <c r="F94" s="10" t="s">
        <v>144</v>
      </c>
      <c r="G94" s="10" t="s">
        <v>168</v>
      </c>
      <c r="H94" s="10" t="s">
        <v>147</v>
      </c>
    </row>
    <row r="95" spans="1:8" ht="25.5" x14ac:dyDescent="0.2">
      <c r="A95" s="8">
        <f t="shared" si="1"/>
        <v>92</v>
      </c>
      <c r="B95" s="8" t="s">
        <v>9</v>
      </c>
      <c r="C95" s="9" t="s">
        <v>96</v>
      </c>
      <c r="D95" s="10" t="s">
        <v>137</v>
      </c>
      <c r="E95" s="11">
        <v>203888.52191564109</v>
      </c>
      <c r="F95" s="10" t="s">
        <v>139</v>
      </c>
      <c r="G95" s="10" t="s">
        <v>200</v>
      </c>
      <c r="H95" s="10" t="s">
        <v>147</v>
      </c>
    </row>
    <row r="96" spans="1:8" ht="25.5" x14ac:dyDescent="0.2">
      <c r="A96" s="8">
        <f t="shared" si="1"/>
        <v>93</v>
      </c>
      <c r="B96" s="8" t="s">
        <v>9</v>
      </c>
      <c r="C96" s="9" t="s">
        <v>97</v>
      </c>
      <c r="D96" s="10" t="s">
        <v>135</v>
      </c>
      <c r="E96" s="11">
        <v>50474.356625971523</v>
      </c>
      <c r="F96" s="10" t="s">
        <v>139</v>
      </c>
      <c r="G96" s="10" t="s">
        <v>212</v>
      </c>
      <c r="H96" s="10" t="s">
        <v>147</v>
      </c>
    </row>
    <row r="97" spans="1:8" ht="25.5" x14ac:dyDescent="0.2">
      <c r="A97" s="8">
        <f t="shared" si="1"/>
        <v>94</v>
      </c>
      <c r="B97" s="8" t="s">
        <v>9</v>
      </c>
      <c r="C97" s="9" t="s">
        <v>98</v>
      </c>
      <c r="D97" s="10" t="s">
        <v>101</v>
      </c>
      <c r="E97" s="11">
        <v>2028690.7930606287</v>
      </c>
      <c r="F97" s="10" t="s">
        <v>141</v>
      </c>
      <c r="G97" s="10" t="s">
        <v>213</v>
      </c>
      <c r="H97" s="10" t="s">
        <v>151</v>
      </c>
    </row>
    <row r="98" spans="1:8" x14ac:dyDescent="0.2">
      <c r="A98" s="8"/>
      <c r="B98" s="8"/>
      <c r="C98" s="10"/>
      <c r="D98" s="10"/>
      <c r="E98" s="10"/>
      <c r="F98" s="10"/>
      <c r="G98" s="10"/>
      <c r="H98" s="10"/>
    </row>
    <row r="99" spans="1:8" x14ac:dyDescent="0.2">
      <c r="A99" s="8"/>
      <c r="B99" s="8"/>
      <c r="C99" s="10"/>
      <c r="D99" s="13" t="s">
        <v>154</v>
      </c>
      <c r="E99" s="14">
        <f>SUM(E4:E98)</f>
        <v>1212576192.9671018</v>
      </c>
      <c r="F99" s="10"/>
      <c r="G99" s="10"/>
      <c r="H99" s="10"/>
    </row>
    <row r="100" spans="1:8" x14ac:dyDescent="0.2">
      <c r="A100" s="8"/>
      <c r="B100" s="8"/>
      <c r="C100" s="10"/>
      <c r="D100" s="10"/>
      <c r="E100" s="15"/>
      <c r="F100" s="10"/>
      <c r="G100" s="10"/>
      <c r="H100" s="10"/>
    </row>
    <row r="101" spans="1:8" x14ac:dyDescent="0.2">
      <c r="A101" s="43" t="s">
        <v>155</v>
      </c>
      <c r="B101" s="44"/>
      <c r="C101" s="44"/>
      <c r="D101" s="44"/>
      <c r="E101" s="44"/>
      <c r="F101" s="44"/>
      <c r="G101" s="44"/>
      <c r="H101" s="45"/>
    </row>
    <row r="102" spans="1:8" x14ac:dyDescent="0.2">
      <c r="A102" s="2"/>
      <c r="B102" s="4"/>
      <c r="C102" s="16"/>
      <c r="D102" s="16"/>
      <c r="E102" s="16"/>
      <c r="F102" s="16"/>
      <c r="G102" s="16"/>
      <c r="H102" s="16"/>
    </row>
    <row r="103" spans="1:8" ht="25.5" x14ac:dyDescent="0.2">
      <c r="A103" s="8">
        <v>1</v>
      </c>
      <c r="B103" s="8" t="s">
        <v>9</v>
      </c>
      <c r="C103" s="12" t="s">
        <v>153</v>
      </c>
      <c r="D103" s="10" t="s">
        <v>112</v>
      </c>
      <c r="E103" s="17">
        <v>300000000</v>
      </c>
      <c r="F103" s="10" t="s">
        <v>142</v>
      </c>
      <c r="G103" s="10" t="s">
        <v>168</v>
      </c>
      <c r="H103" s="10" t="s">
        <v>151</v>
      </c>
    </row>
    <row r="104" spans="1:8" x14ac:dyDescent="0.2">
      <c r="A104" s="8"/>
      <c r="B104" s="8"/>
      <c r="C104" s="10"/>
      <c r="D104" s="10"/>
      <c r="E104" s="10"/>
      <c r="F104" s="10"/>
      <c r="G104" s="10"/>
      <c r="H104" s="10"/>
    </row>
    <row r="105" spans="1:8" x14ac:dyDescent="0.2">
      <c r="A105" s="8"/>
      <c r="B105" s="8"/>
      <c r="C105" s="10"/>
      <c r="D105" s="13" t="s">
        <v>154</v>
      </c>
      <c r="E105" s="18">
        <f>E99+E103</f>
        <v>1512576192.9671018</v>
      </c>
      <c r="F105" s="10"/>
      <c r="G105" s="10"/>
      <c r="H105" s="10"/>
    </row>
  </sheetData>
  <mergeCells count="3">
    <mergeCell ref="A1:H1"/>
    <mergeCell ref="A2:H2"/>
    <mergeCell ref="A101:H10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sqref="A1:I1"/>
    </sheetView>
  </sheetViews>
  <sheetFormatPr defaultRowHeight="12.75" x14ac:dyDescent="0.2"/>
  <cols>
    <col min="1" max="1" width="6.42578125" style="7" customWidth="1"/>
    <col min="2" max="2" width="8.42578125" style="7" customWidth="1"/>
    <col min="3" max="3" width="32.5703125" style="1" customWidth="1"/>
    <col min="4" max="4" width="24.85546875" style="1" customWidth="1"/>
    <col min="5" max="5" width="19.42578125" style="1" bestFit="1" customWidth="1"/>
    <col min="6" max="6" width="20.7109375" style="1" bestFit="1" customWidth="1"/>
    <col min="7" max="7" width="16.85546875" style="1" customWidth="1"/>
    <col min="8" max="8" width="17.7109375" style="1" customWidth="1"/>
    <col min="9" max="9" width="22.7109375" style="1" bestFit="1" customWidth="1"/>
    <col min="10" max="16384" width="9.140625" style="1"/>
  </cols>
  <sheetData>
    <row r="1" spans="1:9" x14ac:dyDescent="0.2">
      <c r="A1" s="37" t="s">
        <v>216</v>
      </c>
      <c r="B1" s="38"/>
      <c r="C1" s="38"/>
      <c r="D1" s="38"/>
      <c r="E1" s="38"/>
      <c r="F1" s="38"/>
      <c r="G1" s="38"/>
      <c r="H1" s="38"/>
      <c r="I1" s="39"/>
    </row>
    <row r="2" spans="1:9" x14ac:dyDescent="0.2">
      <c r="A2" s="40" t="s">
        <v>0</v>
      </c>
      <c r="B2" s="41"/>
      <c r="C2" s="41"/>
      <c r="D2" s="41"/>
      <c r="E2" s="41"/>
      <c r="F2" s="41"/>
      <c r="G2" s="41"/>
      <c r="H2" s="41"/>
      <c r="I2" s="42"/>
    </row>
    <row r="3" spans="1:9" ht="25.5" x14ac:dyDescent="0.2">
      <c r="A3" s="2"/>
      <c r="B3" s="3" t="s">
        <v>156</v>
      </c>
      <c r="C3" s="4" t="s">
        <v>2</v>
      </c>
      <c r="D3" s="4" t="s">
        <v>3</v>
      </c>
      <c r="E3" s="4" t="s">
        <v>157</v>
      </c>
      <c r="F3" s="5" t="s">
        <v>4</v>
      </c>
      <c r="G3" s="4" t="s">
        <v>5</v>
      </c>
      <c r="H3" s="4" t="s">
        <v>6</v>
      </c>
      <c r="I3" s="4" t="s">
        <v>7</v>
      </c>
    </row>
    <row r="4" spans="1:9" ht="25.5" x14ac:dyDescent="0.2">
      <c r="A4" s="2">
        <v>1</v>
      </c>
      <c r="B4" s="2" t="s">
        <v>156</v>
      </c>
      <c r="C4" s="9" t="s">
        <v>214</v>
      </c>
      <c r="D4" s="10" t="s">
        <v>110</v>
      </c>
      <c r="E4" s="20">
        <v>300000000</v>
      </c>
      <c r="F4" s="20">
        <v>3768770.7215090208</v>
      </c>
      <c r="G4" s="10" t="s">
        <v>139</v>
      </c>
      <c r="H4" s="10" t="s">
        <v>201</v>
      </c>
      <c r="I4" s="10" t="s">
        <v>215</v>
      </c>
    </row>
    <row r="5" spans="1:9" x14ac:dyDescent="0.2">
      <c r="A5" s="2"/>
      <c r="B5" s="2"/>
      <c r="C5" s="21" t="s">
        <v>159</v>
      </c>
      <c r="D5" s="21"/>
      <c r="E5" s="22">
        <f>SUM(E4:E4)</f>
        <v>300000000</v>
      </c>
      <c r="F5" s="22">
        <f>SUM(F4:F4)</f>
        <v>3768770.7215090208</v>
      </c>
      <c r="G5" s="9"/>
      <c r="H5" s="9"/>
      <c r="I5" s="9"/>
    </row>
    <row r="6" spans="1:9" x14ac:dyDescent="0.2">
      <c r="A6" s="2"/>
      <c r="B6" s="4"/>
      <c r="C6" s="16"/>
      <c r="D6" s="16"/>
      <c r="E6" s="16"/>
      <c r="F6" s="16"/>
      <c r="G6" s="16"/>
      <c r="H6" s="16"/>
      <c r="I6" s="16"/>
    </row>
    <row r="7" spans="1:9" x14ac:dyDescent="0.2">
      <c r="A7" s="43" t="s">
        <v>155</v>
      </c>
      <c r="B7" s="44"/>
      <c r="C7" s="44"/>
      <c r="D7" s="44"/>
      <c r="E7" s="44"/>
      <c r="F7" s="44"/>
      <c r="G7" s="44"/>
      <c r="H7" s="44"/>
      <c r="I7" s="45"/>
    </row>
    <row r="8" spans="1:9" x14ac:dyDescent="0.2">
      <c r="A8" s="2"/>
      <c r="B8" s="23"/>
      <c r="C8" s="24"/>
      <c r="D8" s="25"/>
      <c r="E8" s="26"/>
      <c r="F8" s="27"/>
      <c r="G8" s="28"/>
      <c r="H8" s="28"/>
      <c r="I8" s="28"/>
    </row>
    <row r="9" spans="1:9" x14ac:dyDescent="0.2">
      <c r="A9" s="2"/>
      <c r="B9" s="2" t="s">
        <v>158</v>
      </c>
      <c r="C9" s="29"/>
      <c r="D9" s="29"/>
      <c r="E9" s="30"/>
      <c r="F9" s="30"/>
      <c r="G9" s="29"/>
      <c r="H9" s="31"/>
      <c r="I9" s="31"/>
    </row>
    <row r="10" spans="1:9" x14ac:dyDescent="0.2">
      <c r="A10" s="2"/>
      <c r="B10" s="2"/>
      <c r="C10" s="32" t="s">
        <v>160</v>
      </c>
      <c r="D10" s="32"/>
      <c r="E10" s="33"/>
      <c r="F10" s="33">
        <v>0</v>
      </c>
      <c r="G10" s="34"/>
      <c r="H10" s="9"/>
      <c r="I10" s="9"/>
    </row>
    <row r="11" spans="1:9" x14ac:dyDescent="0.2">
      <c r="A11" s="2"/>
      <c r="B11" s="2"/>
      <c r="C11" s="32"/>
      <c r="D11" s="32"/>
      <c r="E11" s="33"/>
      <c r="F11" s="33"/>
      <c r="G11" s="34"/>
      <c r="H11" s="9"/>
      <c r="I11" s="9"/>
    </row>
    <row r="12" spans="1:9" x14ac:dyDescent="0.2">
      <c r="A12" s="2"/>
      <c r="B12" s="2"/>
      <c r="C12" s="32" t="s">
        <v>154</v>
      </c>
      <c r="D12" s="32"/>
      <c r="E12" s="19"/>
      <c r="F12" s="19">
        <f>SUM(F10,F5)</f>
        <v>3768770.7215090208</v>
      </c>
      <c r="G12" s="34"/>
      <c r="H12" s="35"/>
      <c r="I12" s="35"/>
    </row>
    <row r="13" spans="1:9" x14ac:dyDescent="0.2">
      <c r="A13" s="46" t="s">
        <v>161</v>
      </c>
      <c r="B13" s="46"/>
      <c r="C13" s="46"/>
      <c r="D13" s="46"/>
      <c r="E13" s="46"/>
      <c r="F13" s="46"/>
      <c r="G13" s="46"/>
      <c r="H13" s="46"/>
      <c r="I13" s="46"/>
    </row>
    <row r="26" spans="5:5" x14ac:dyDescent="0.2">
      <c r="E26" s="36"/>
    </row>
  </sheetData>
  <mergeCells count="4">
    <mergeCell ref="A13:I13"/>
    <mergeCell ref="A1:I1"/>
    <mergeCell ref="A2:I2"/>
    <mergeCell ref="A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ECB-FCCB</vt:lpstr>
      <vt:lpstr>RDB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Anjaly Maria Jose</dc:creator>
  <cp:lastModifiedBy>RBIWebsite Support, Tiwari</cp:lastModifiedBy>
  <dcterms:created xsi:type="dcterms:W3CDTF">2022-08-26T09:11:24Z</dcterms:created>
  <dcterms:modified xsi:type="dcterms:W3CDTF">2022-09-07T08:43:47Z</dcterms:modified>
</cp:coreProperties>
</file>