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3.211.38\RBIWebsite\CMS\Data\April_2023\03-04-2023\pr-8 (RBI releases data on ECB FCCB RDB for February 2023)\Data on ECB FCCB RDB\"/>
    </mc:Choice>
  </mc:AlternateContent>
  <bookViews>
    <workbookView xWindow="-120" yWindow="-120" windowWidth="29040" windowHeight="15840"/>
  </bookViews>
  <sheets>
    <sheet name="ECB-FCCB" sheetId="1" r:id="rId1"/>
    <sheet name="RDB" sheetId="2" r:id="rId2"/>
  </sheets>
  <definedNames>
    <definedName name="_xlnm._FilterDatabase" localSheetId="0" hidden="1">'ECB-FCCB'!$A$3:$H$3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6" i="2"/>
  <c r="E73" i="1"/>
  <c r="E79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</calcChain>
</file>

<file path=xl/sharedStrings.xml><?xml version="1.0" encoding="utf-8"?>
<sst xmlns="http://schemas.openxmlformats.org/spreadsheetml/2006/main" count="443" uniqueCount="176">
  <si>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</si>
  <si>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</si>
  <si>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</si>
  <si>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</si>
  <si>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</si>
  <si>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</si>
  <si>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</si>
  <si>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</si>
  <si>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</si>
  <si>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>Wholesale trade, except of motor vehicles and motorcycles</t>
  </si>
  <si>
    <t>Manufacture of machinery and equipment n.e.c.</t>
  </si>
  <si>
    <t>Manufacture of motor vehicles, trailers and semi-trailers</t>
  </si>
  <si>
    <t xml:space="preserve">Others </t>
  </si>
  <si>
    <t>Other Commercial Banks</t>
  </si>
  <si>
    <t>Other professional, scientific and technical activities</t>
  </si>
  <si>
    <t>Working Capital/General Corporate Purpose</t>
  </si>
  <si>
    <t>Manufacture of rubber and plastics products</t>
  </si>
  <si>
    <t xml:space="preserve">New Project </t>
  </si>
  <si>
    <t>Manufacture of electrical equipment</t>
  </si>
  <si>
    <t>Manufacture of food products</t>
  </si>
  <si>
    <t>Financial service activities, except insurance and pension funding</t>
  </si>
  <si>
    <t>On-Lending or Sub-Lending</t>
  </si>
  <si>
    <t xml:space="preserve">Import of Capital Goods </t>
  </si>
  <si>
    <t>Computer programming, consultancy and related activities</t>
  </si>
  <si>
    <t>Other manufacturing</t>
  </si>
  <si>
    <t>Manufacture of other transport equipment</t>
  </si>
  <si>
    <t>Manufacture of basic metals</t>
  </si>
  <si>
    <t>Manufacture of computer, electronic and optical products</t>
  </si>
  <si>
    <t>Electricity, gas, steam and air conditioning supply</t>
  </si>
  <si>
    <t>Manufacture of chemicals and chemical products</t>
  </si>
  <si>
    <t>Human health activities</t>
  </si>
  <si>
    <t xml:space="preserve">Topre India Pvt Ltd. </t>
  </si>
  <si>
    <t>Manufacture of fabricated metal products, except machinery and equipment</t>
  </si>
  <si>
    <t xml:space="preserve">Indian Commercial Bank Branch Abroad </t>
  </si>
  <si>
    <t>Architecture and engineering activities; technical testing and analysis</t>
  </si>
  <si>
    <t>Warehousing and support activities for transportation</t>
  </si>
  <si>
    <t>Total</t>
  </si>
  <si>
    <t>II APPROVAL ROUTE*</t>
  </si>
  <si>
    <t>RDB</t>
  </si>
  <si>
    <t>Loan Amount in INR</t>
  </si>
  <si>
    <t>NIL</t>
  </si>
  <si>
    <t>Total Approval Route</t>
  </si>
  <si>
    <t>* Based on applications for Rupee Denominated Bond which have been allotted loan registration number during the period.</t>
  </si>
  <si>
    <t>Total Automatic Route</t>
  </si>
  <si>
    <t>Data on ECB/FCCB for the month of February 2023</t>
  </si>
  <si>
    <t>IT8 India Private Limited</t>
  </si>
  <si>
    <t>6  years 1 months</t>
  </si>
  <si>
    <t xml:space="preserve">Foreign Collaborator/ Foreign Equity Holder </t>
  </si>
  <si>
    <t>5  years 11 months</t>
  </si>
  <si>
    <t>Tecso Charge Zone Limited</t>
  </si>
  <si>
    <t>9  years 11 months</t>
  </si>
  <si>
    <t>Others (Specify)</t>
  </si>
  <si>
    <t>10  years 2 months</t>
  </si>
  <si>
    <t>BVG India Limited</t>
  </si>
  <si>
    <t>Office administrative, office support and other business support activities</t>
  </si>
  <si>
    <t>10  years 4 months</t>
  </si>
  <si>
    <t>Governemnt Owned Development Fianancial Institution</t>
  </si>
  <si>
    <t>Lamor India Private Limited</t>
  </si>
  <si>
    <t>Remediation activities and other waste management services</t>
  </si>
  <si>
    <t xml:space="preserve">5  years  </t>
  </si>
  <si>
    <t>Hero Motors Limited</t>
  </si>
  <si>
    <t xml:space="preserve">Overseas Investment In JV WOS </t>
  </si>
  <si>
    <t>Adda Uniglobe Private Limited</t>
  </si>
  <si>
    <t>Manufacture of leather and related products</t>
  </si>
  <si>
    <t>Solar Energy Corporation Of India Limited</t>
  </si>
  <si>
    <t>20  years 9 months</t>
  </si>
  <si>
    <t xml:space="preserve">Multilateral Financial Institution </t>
  </si>
  <si>
    <t>Tata SIA Airlines Limited</t>
  </si>
  <si>
    <t>Air transport</t>
  </si>
  <si>
    <t xml:space="preserve">12  years  </t>
  </si>
  <si>
    <t xml:space="preserve">Leasing Company </t>
  </si>
  <si>
    <t>Ghrudra Hotel Pvt Ltd.</t>
  </si>
  <si>
    <t>Accommodation</t>
  </si>
  <si>
    <t>Pradhaan Air Services Pvt. Ltd,</t>
  </si>
  <si>
    <t>12  years 11 months</t>
  </si>
  <si>
    <t>35  years 9 months</t>
  </si>
  <si>
    <t>Hero Fincorp Limited</t>
  </si>
  <si>
    <t xml:space="preserve">3  years  </t>
  </si>
  <si>
    <t>Fuji Seal India Private Limited</t>
  </si>
  <si>
    <t>Time Master Watches And Accessories Private Limited</t>
  </si>
  <si>
    <t>SPV One Energy Products Private Limited</t>
  </si>
  <si>
    <t xml:space="preserve">Local Soucing of Capital Goods (Rupee Expenditure) </t>
  </si>
  <si>
    <t>Bearingpoint India Private Limited</t>
  </si>
  <si>
    <t>5  years 1 months</t>
  </si>
  <si>
    <t>EPCM Service And Supply Private Limited</t>
  </si>
  <si>
    <t>6  years 2 months</t>
  </si>
  <si>
    <t>BPEA Investment Managers Private Limited</t>
  </si>
  <si>
    <t>Other financial activities</t>
  </si>
  <si>
    <t>7  years 2 months</t>
  </si>
  <si>
    <t>Baba Baidnath Energy Private Limited</t>
  </si>
  <si>
    <t>9  years 6 months</t>
  </si>
  <si>
    <t>Triumph International (India) Pvt. Ltd.</t>
  </si>
  <si>
    <t>Manufacture of textiles</t>
  </si>
  <si>
    <t>Aditya Birla Finance Limited</t>
  </si>
  <si>
    <t>3  years 3 months</t>
  </si>
  <si>
    <t xml:space="preserve">Export Credit Agency </t>
  </si>
  <si>
    <t>Stitch Financial Technologies India Pvt Ltd</t>
  </si>
  <si>
    <t>Schaeffler Technology Solutions India Private Limited</t>
  </si>
  <si>
    <t>5  years 4 months</t>
  </si>
  <si>
    <t>EF Polymer Private Limited</t>
  </si>
  <si>
    <t xml:space="preserve">24  years  </t>
  </si>
  <si>
    <t>JPM &amp; DJM Enterprises Services Private Limited</t>
  </si>
  <si>
    <t>10  years 1 months</t>
  </si>
  <si>
    <t>Se-Aum Infra Partners India Private Limited</t>
  </si>
  <si>
    <t>7  years 5 months</t>
  </si>
  <si>
    <t>UGRO Capital Limited</t>
  </si>
  <si>
    <t>Shubhram Hospital Solutions Private Limited</t>
  </si>
  <si>
    <t>5  years 10 months</t>
  </si>
  <si>
    <t>G Cube Sticks Private Limited</t>
  </si>
  <si>
    <t>Manufacture of wood and products of wood and cork, except furniture;</t>
  </si>
  <si>
    <t>Infrastructure Development</t>
  </si>
  <si>
    <t xml:space="preserve">6  years  </t>
  </si>
  <si>
    <t>Ampyr Renewable Energy Resource Eleven Private Limited</t>
  </si>
  <si>
    <t>11  years 2 months</t>
  </si>
  <si>
    <t>Shineroad Foods (India) Private Limited,</t>
  </si>
  <si>
    <t xml:space="preserve">Brilliant Elevator India Co Private Limited </t>
  </si>
  <si>
    <t xml:space="preserve">10  years  </t>
  </si>
  <si>
    <t>Gruner India Private Limited</t>
  </si>
  <si>
    <t>6  years 6 months</t>
  </si>
  <si>
    <t>Inshorts India Advertising And Services Private Limited</t>
  </si>
  <si>
    <t>Advertising and market research</t>
  </si>
  <si>
    <t>Bankai Compositech Private Limited</t>
  </si>
  <si>
    <t>Manufacture of other non-metallic mineral products</t>
  </si>
  <si>
    <t xml:space="preserve">9  years  </t>
  </si>
  <si>
    <t>Bankai Agrifood Private Limited</t>
  </si>
  <si>
    <t>Sirius Foods Private Limited</t>
  </si>
  <si>
    <t>Ingenious Carbon Private Limited</t>
  </si>
  <si>
    <t xml:space="preserve">7  years  </t>
  </si>
  <si>
    <t>Hoche Partners Golf Studios Private Limited</t>
  </si>
  <si>
    <t>Sports activities and amusement and recreation activities</t>
  </si>
  <si>
    <t xml:space="preserve">Kawasaki Manufacturing (India) Private Limited </t>
  </si>
  <si>
    <t>Hailo Wind Systems India Private Limited</t>
  </si>
  <si>
    <t>8  years 6 months</t>
  </si>
  <si>
    <t>Somemiya Corporation Private Limited</t>
  </si>
  <si>
    <t>Modernization</t>
  </si>
  <si>
    <t>19  years 5 months</t>
  </si>
  <si>
    <t>Uma Consumer Products Private Limited</t>
  </si>
  <si>
    <t>Avgol Nonwovens India Private Limited</t>
  </si>
  <si>
    <t>6  years 10 months</t>
  </si>
  <si>
    <t>Quantumpoint Private Limited</t>
  </si>
  <si>
    <t>ATS Conveyors India Pvt Ltd</t>
  </si>
  <si>
    <t>3  years 10 months</t>
  </si>
  <si>
    <t>Computershare Business Support Services Private Limited</t>
  </si>
  <si>
    <t>Air Liquide North India Pvt.Ltd.</t>
  </si>
  <si>
    <t>7  years 1 months</t>
  </si>
  <si>
    <t>7  years 10 months</t>
  </si>
  <si>
    <t xml:space="preserve">Sprint Telecom India Private Limited </t>
  </si>
  <si>
    <t>Telecommunications</t>
  </si>
  <si>
    <t xml:space="preserve">Polmor Steel Private Limited </t>
  </si>
  <si>
    <t>Eminox Wolf Connected Technologies India Private Limited</t>
  </si>
  <si>
    <t>4  years 1 months</t>
  </si>
  <si>
    <t>Softline Services India Private Limited</t>
  </si>
  <si>
    <t>Nagata Auto Engineering India Private Limited</t>
  </si>
  <si>
    <t xml:space="preserve">8  years  </t>
  </si>
  <si>
    <t>Mil Power Converter Technologies India Pvt Ltd</t>
  </si>
  <si>
    <t>Biogas Engineering India Private Limited</t>
  </si>
  <si>
    <t>Civil engineering</t>
  </si>
  <si>
    <t>Import of Capital Goods</t>
  </si>
  <si>
    <t>8  years 5 months</t>
  </si>
  <si>
    <t xml:space="preserve">SRF Limited </t>
  </si>
  <si>
    <t xml:space="preserve">4  years  </t>
  </si>
  <si>
    <t>Maschio Gaspardo India Private Limited</t>
  </si>
  <si>
    <t>6  years 11 months</t>
  </si>
  <si>
    <t>Alchemy Advertising Private Limited</t>
  </si>
  <si>
    <t>5  years 6 months</t>
  </si>
  <si>
    <t>1K2K Dosing And Dispensing Private Limited</t>
  </si>
  <si>
    <t>PSI CRO Pharma India Private Limited</t>
  </si>
  <si>
    <t>Scientific research and development</t>
  </si>
  <si>
    <t>TN India Private Limited</t>
  </si>
  <si>
    <t>Yachiyo India Manufacturing Pvt. Ltd.</t>
  </si>
  <si>
    <t>VD Jewels Artison Private Limited</t>
  </si>
  <si>
    <t>Parfimpex Private Limited</t>
  </si>
  <si>
    <t xml:space="preserve">7  years   </t>
  </si>
  <si>
    <t>Sahrudaya Healthcare Private Limited</t>
  </si>
  <si>
    <t xml:space="preserve">Refinancing of Rupee Loans </t>
  </si>
  <si>
    <t>Data on RDB for the month of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</si>
</sst>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#,##0;[Red]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Tahoma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89">
    <xf numFmtId="0" fontId="0" fillId="0" borderId="0" xfId="0"/>
    <xf numFmtId="0" fontId="3" fillId="2" borderId="1" xfId="3" applyFont="1" applyFill="1" applyBorder="1" applyAlignment="1">
      <alignment horizontal="center" vertical="top" wrapText="1"/>
    </xf>
    <xf numFmtId="3" fontId="3" fillId="2" borderId="1" xfId="2" applyNumberFormat="1" applyFont="1" applyFill="1" applyBorder="1" applyAlignment="1">
      <alignment horizontal="right" vertical="top" wrapText="1"/>
    </xf>
    <xf numFmtId="0" fontId="3" fillId="2" borderId="1" xfId="2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Fill="1" applyBorder="1" applyAlignment="1" applyProtection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1" xfId="1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2" applyFont="1" applyBorder="1" applyAlignment="1">
      <alignment horizontal="center" vertical="top"/>
    </xf>
    <xf numFmtId="0" fontId="3" fillId="0" borderId="5" xfId="2" applyFont="1" applyBorder="1" applyAlignment="1">
      <alignment horizontal="center" vertical="top"/>
    </xf>
    <xf numFmtId="0" fontId="3" fillId="0" borderId="6" xfId="2" applyFont="1" applyBorder="1" applyAlignment="1">
      <alignment horizontal="center" vertical="top"/>
    </xf>
    <xf numFmtId="0" fontId="3" fillId="0" borderId="1" xfId="2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4" fontId="0" fillId="0" borderId="1" xfId="1" applyNumberFormat="1" applyFont="1" applyBorder="1" applyAlignment="1">
      <alignment vertical="top" wrapText="1"/>
    </xf>
    <xf numFmtId="164" fontId="0" fillId="0" borderId="1" xfId="1" applyNumberFormat="1" applyFont="1" applyBorder="1" applyAlignment="1">
      <alignment vertical="top"/>
    </xf>
    <xf numFmtId="164" fontId="0" fillId="0" borderId="1" xfId="1" applyNumberFormat="1" applyFont="1" applyFill="1" applyBorder="1" applyAlignment="1" applyProtection="1">
      <alignment vertical="top"/>
    </xf>
    <xf numFmtId="0" fontId="1" fillId="0" borderId="4" xfId="0" applyFont="1" applyBorder="1" applyAlignment="1">
      <alignment horizontal="center" vertical="top"/>
    </xf>
    <xf numFmtId="0" fontId="0" fillId="0" borderId="3" xfId="0" applyBorder="1" applyAlignment="1">
      <alignment vertical="top" wrapText="1"/>
    </xf>
    <xf numFmtId="164" fontId="0" fillId="0" borderId="3" xfId="1" applyNumberFormat="1" applyFont="1" applyBorder="1" applyAlignment="1">
      <alignment vertical="top" wrapText="1"/>
    </xf>
    <xf numFmtId="164" fontId="0" fillId="0" borderId="3" xfId="1" applyNumberFormat="1" applyFont="1" applyFill="1" applyBorder="1" applyAlignment="1" applyProtection="1">
      <alignment vertical="top"/>
    </xf>
    <xf numFmtId="0" fontId="0" fillId="0" borderId="1" xfId="0" applyBorder="1" applyAlignment="1">
      <alignment horizontal="center" vertical="top"/>
    </xf>
    <xf numFmtId="164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9" fillId="0" borderId="2" xfId="2" applyFont="1" applyBorder="1" applyAlignment="1">
      <alignment horizontal="left" vertical="top"/>
    </xf>
    <xf numFmtId="0" fontId="9" fillId="0" borderId="5" xfId="2" applyFont="1" applyBorder="1" applyAlignment="1">
      <alignment horizontal="left" vertical="top"/>
    </xf>
    <xf numFmtId="0" fontId="9" fillId="0" borderId="6" xfId="2" applyFont="1" applyBorder="1" applyAlignment="1">
      <alignment horizontal="left" vertical="top"/>
    </xf>
    <xf numFmtId="0" fontId="13" fillId="0" borderId="1" xfId="0" applyFont="1" applyBorder="1" applyAlignment="1">
      <alignment horizontal="justify" vertical="top" wrapText="1"/>
    </xf>
    <xf numFmtId="164" fontId="12" fillId="0" borderId="1" xfId="0" applyNumberFormat="1" applyFont="1" applyBorder="1" applyAlignment="1">
      <alignment vertical="top"/>
    </xf>
    <xf numFmtId="0" fontId="8" fillId="0" borderId="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8" fillId="3" borderId="1" xfId="0" applyFont="1" applyFill="1" applyBorder="1"/>
    <xf numFmtId="0" fontId="10" fillId="3" borderId="0" xfId="0" applyFont="1" applyFill="1"/>
    <xf numFmtId="0" fontId="8" fillId="3" borderId="1" xfId="0" applyFont="1" applyFill="1" applyBorder="1" applyAlignment="1">
      <alignment vertical="top"/>
    </xf>
    <xf numFmtId="0" fontId="0" fillId="3" borderId="1" xfId="0" applyFill="1" applyBorder="1"/>
    <xf numFmtId="164" fontId="1" fillId="3" borderId="1" xfId="1" applyNumberFormat="1" applyFont="1" applyFill="1" applyBorder="1"/>
    <xf numFmtId="0" fontId="9" fillId="3" borderId="1" xfId="0" applyFont="1" applyFill="1" applyBorder="1"/>
    <xf numFmtId="43" fontId="1" fillId="3" borderId="1" xfId="1" applyFont="1" applyFill="1" applyBorder="1"/>
    <xf numFmtId="0" fontId="9" fillId="3" borderId="1" xfId="2" applyFont="1" applyFill="1" applyBorder="1" applyAlignment="1">
      <alignment horizontal="left"/>
    </xf>
    <xf numFmtId="0" fontId="9" fillId="3" borderId="1" xfId="2" applyFont="1" applyFill="1" applyBorder="1" applyAlignment="1">
      <alignment horizontal="left"/>
    </xf>
    <xf numFmtId="0" fontId="8" fillId="3" borderId="1" xfId="3" applyFont="1" applyFill="1" applyBorder="1" applyAlignment="1">
      <alignment horizontal="center" vertical="top" wrapText="1"/>
    </xf>
    <xf numFmtId="0" fontId="8" fillId="3" borderId="1" xfId="2" applyFont="1" applyFill="1" applyBorder="1" applyAlignment="1">
      <alignment horizontal="left" vertical="top"/>
    </xf>
    <xf numFmtId="0" fontId="8" fillId="3" borderId="1" xfId="2" applyFont="1" applyFill="1" applyBorder="1" applyAlignment="1">
      <alignment horizontal="fill" vertical="top" wrapText="1"/>
    </xf>
    <xf numFmtId="165" fontId="8" fillId="3" borderId="1" xfId="1" applyNumberFormat="1" applyFont="1" applyFill="1" applyBorder="1" applyAlignment="1">
      <alignment horizontal="center" vertical="top" wrapText="1"/>
    </xf>
    <xf numFmtId="3" fontId="8" fillId="3" borderId="1" xfId="2" applyNumberFormat="1" applyFont="1" applyFill="1" applyBorder="1" applyAlignment="1">
      <alignment horizontal="right" vertical="top" wrapText="1"/>
    </xf>
    <xf numFmtId="0" fontId="8" fillId="3" borderId="1" xfId="2" applyFont="1" applyFill="1" applyBorder="1" applyAlignment="1">
      <alignment horizontal="center" vertical="top"/>
    </xf>
    <xf numFmtId="0" fontId="8" fillId="3" borderId="1" xfId="2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justify" vertical="top" wrapText="1"/>
    </xf>
    <xf numFmtId="165" fontId="8" fillId="3" borderId="1" xfId="1" applyNumberFormat="1" applyFont="1" applyFill="1" applyBorder="1" applyAlignment="1">
      <alignment horizontal="justify" vertical="top" wrapText="1"/>
    </xf>
    <xf numFmtId="1" fontId="8" fillId="3" borderId="1" xfId="0" applyNumberFormat="1" applyFont="1" applyFill="1" applyBorder="1" applyAlignment="1">
      <alignment horizontal="justify" vertical="top" wrapText="1"/>
    </xf>
    <xf numFmtId="0" fontId="11" fillId="3" borderId="1" xfId="0" applyFont="1" applyFill="1" applyBorder="1"/>
    <xf numFmtId="3" fontId="9" fillId="3" borderId="1" xfId="0" applyNumberFormat="1" applyFont="1" applyFill="1" applyBorder="1" applyAlignment="1">
      <alignment wrapText="1"/>
    </xf>
    <xf numFmtId="4" fontId="8" fillId="3" borderId="1" xfId="0" applyNumberFormat="1" applyFont="1" applyFill="1" applyBorder="1" applyAlignment="1">
      <alignment vertical="top"/>
    </xf>
    <xf numFmtId="166" fontId="9" fillId="3" borderId="1" xfId="0" applyNumberFormat="1" applyFont="1" applyFill="1" applyBorder="1" applyAlignment="1">
      <alignment wrapText="1"/>
    </xf>
    <xf numFmtId="166" fontId="3" fillId="3" borderId="1" xfId="0" applyNumberFormat="1" applyFont="1" applyFill="1" applyBorder="1" applyAlignment="1">
      <alignment wrapText="1"/>
    </xf>
    <xf numFmtId="1" fontId="8" fillId="3" borderId="1" xfId="0" applyNumberFormat="1" applyFont="1" applyFill="1" applyBorder="1"/>
    <xf numFmtId="0" fontId="0" fillId="3" borderId="0" xfId="0" applyFill="1"/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wrapText="1"/>
    </xf>
    <xf numFmtId="3" fontId="9" fillId="3" borderId="1" xfId="2" applyNumberFormat="1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/>
    </xf>
    <xf numFmtId="0" fontId="9" fillId="3" borderId="6" xfId="2" applyFont="1" applyFill="1" applyBorder="1" applyAlignment="1">
      <alignment horizontal="center"/>
    </xf>
    <xf numFmtId="0" fontId="0" fillId="3" borderId="1" xfId="0" applyFill="1" applyBorder="1" applyAlignment="1">
      <alignment vertical="top"/>
    </xf>
    <xf numFmtId="0" fontId="6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/>
    </xf>
    <xf numFmtId="164" fontId="1" fillId="3" borderId="1" xfId="1" applyNumberFormat="1" applyFont="1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10" fillId="3" borderId="0" xfId="0" applyFont="1" applyFill="1" applyAlignment="1">
      <alignment vertical="top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3" sqref="A3"/>
    </sheetView>
  </sheetViews>
  <sheetFormatPr defaultRowHeight="15" x14ac:dyDescent="0.25"/>
  <cols>
    <col min="1" max="1" width="6.140625" style="17" customWidth="1"/>
    <col min="2" max="2" width="5.5703125" bestFit="1" customWidth="1"/>
    <col min="3" max="3" width="29.7109375" style="11" customWidth="1"/>
    <col min="4" max="4" width="39.140625" style="11" customWidth="1"/>
    <col min="5" max="5" width="14.85546875" customWidth="1"/>
    <col min="6" max="6" width="23.85546875" style="11" customWidth="1"/>
    <col min="7" max="7" width="17.28515625" customWidth="1"/>
    <col min="8" max="8" width="27.5703125" style="11" customWidth="1"/>
  </cols>
  <sheetData>
    <row r="1" spans="1:8" x14ac:dyDescent="0.25">
      <c r="A1" s="18" t="s">
        <v>44</v>
      </c>
      <c r="B1" s="19"/>
      <c r="C1" s="19"/>
      <c r="D1" s="19"/>
      <c r="E1" s="19"/>
      <c r="F1" s="19"/>
      <c r="G1" s="19"/>
      <c r="H1" s="20"/>
    </row>
    <row r="2" spans="1:8" x14ac:dyDescent="0.25">
      <c r="A2" s="21" t="s">
        <v>0</v>
      </c>
      <c r="B2" s="21"/>
      <c r="C2" s="21"/>
      <c r="D2" s="21"/>
      <c r="E2" s="21"/>
      <c r="F2" s="21"/>
      <c r="G2" s="21"/>
      <c r="H2" s="33"/>
    </row>
    <row r="3" spans="1:8" ht="30" x14ac:dyDescent="0.25">
      <c r="A3" s="14"/>
      <c r="B3" s="1" t="s">
        <v>1</v>
      </c>
      <c r="C3" s="3" t="s">
        <v>2</v>
      </c>
      <c r="D3" s="3" t="s">
        <v>3</v>
      </c>
      <c r="E3" s="2" t="s">
        <v>4</v>
      </c>
      <c r="F3" s="3" t="s">
        <v>5</v>
      </c>
      <c r="G3" s="3" t="s">
        <v>6</v>
      </c>
      <c r="H3" s="34" t="s">
        <v>7</v>
      </c>
    </row>
    <row r="4" spans="1:8" ht="30" x14ac:dyDescent="0.25">
      <c r="A4" s="15">
        <v>1</v>
      </c>
      <c r="B4" s="43" t="s">
        <v>8</v>
      </c>
      <c r="C4" s="22" t="s">
        <v>45</v>
      </c>
      <c r="D4" s="23" t="s">
        <v>34</v>
      </c>
      <c r="E4" s="24">
        <v>102842.57984030279</v>
      </c>
      <c r="F4" s="22" t="s">
        <v>15</v>
      </c>
      <c r="G4" s="5" t="s">
        <v>46</v>
      </c>
      <c r="H4" s="22" t="s">
        <v>47</v>
      </c>
    </row>
    <row r="5" spans="1:8" ht="30" x14ac:dyDescent="0.25">
      <c r="A5" s="15">
        <v>2</v>
      </c>
      <c r="B5" s="43" t="s">
        <v>8</v>
      </c>
      <c r="C5" s="22" t="s">
        <v>45</v>
      </c>
      <c r="D5" s="23" t="s">
        <v>34</v>
      </c>
      <c r="E5" s="24">
        <v>51729.700468486619</v>
      </c>
      <c r="F5" s="22" t="s">
        <v>15</v>
      </c>
      <c r="G5" s="5" t="s">
        <v>48</v>
      </c>
      <c r="H5" s="22" t="s">
        <v>47</v>
      </c>
    </row>
    <row r="6" spans="1:8" ht="30" x14ac:dyDescent="0.25">
      <c r="A6" s="15">
        <v>3</v>
      </c>
      <c r="B6" s="43" t="s">
        <v>8</v>
      </c>
      <c r="C6" s="22" t="s">
        <v>49</v>
      </c>
      <c r="D6" s="23" t="s">
        <v>28</v>
      </c>
      <c r="E6" s="24">
        <v>3000000</v>
      </c>
      <c r="F6" s="22" t="s">
        <v>17</v>
      </c>
      <c r="G6" s="5" t="s">
        <v>50</v>
      </c>
      <c r="H6" s="22" t="s">
        <v>51</v>
      </c>
    </row>
    <row r="7" spans="1:8" ht="30" x14ac:dyDescent="0.25">
      <c r="A7" s="15">
        <v>4</v>
      </c>
      <c r="B7" s="43" t="s">
        <v>8</v>
      </c>
      <c r="C7" s="22" t="s">
        <v>49</v>
      </c>
      <c r="D7" s="23" t="s">
        <v>28</v>
      </c>
      <c r="E7" s="24">
        <v>3000000</v>
      </c>
      <c r="F7" s="22" t="s">
        <v>17</v>
      </c>
      <c r="G7" s="5" t="s">
        <v>52</v>
      </c>
      <c r="H7" s="22" t="s">
        <v>51</v>
      </c>
    </row>
    <row r="8" spans="1:8" ht="45" x14ac:dyDescent="0.25">
      <c r="A8" s="15">
        <f>A7+1</f>
        <v>5</v>
      </c>
      <c r="B8" s="43" t="s">
        <v>8</v>
      </c>
      <c r="C8" s="9" t="s">
        <v>53</v>
      </c>
      <c r="D8" s="13" t="s">
        <v>54</v>
      </c>
      <c r="E8" s="8">
        <v>5921182.4500116752</v>
      </c>
      <c r="F8" s="9" t="s">
        <v>22</v>
      </c>
      <c r="G8" s="7" t="s">
        <v>55</v>
      </c>
      <c r="H8" s="9" t="s">
        <v>56</v>
      </c>
    </row>
    <row r="9" spans="1:8" ht="30" x14ac:dyDescent="0.25">
      <c r="A9" s="15">
        <f t="shared" ref="A9:A71" si="0">A8+1</f>
        <v>6</v>
      </c>
      <c r="B9" s="44" t="s">
        <v>8</v>
      </c>
      <c r="C9" s="22" t="s">
        <v>57</v>
      </c>
      <c r="D9" s="23" t="s">
        <v>58</v>
      </c>
      <c r="E9" s="25">
        <v>128604.86769256128</v>
      </c>
      <c r="F9" s="22" t="s">
        <v>15</v>
      </c>
      <c r="G9" s="5" t="s">
        <v>59</v>
      </c>
      <c r="H9" s="22" t="s">
        <v>47</v>
      </c>
    </row>
    <row r="10" spans="1:8" ht="30" x14ac:dyDescent="0.25">
      <c r="A10" s="15">
        <f t="shared" si="0"/>
        <v>7</v>
      </c>
      <c r="B10" s="43" t="s">
        <v>8</v>
      </c>
      <c r="C10" s="22" t="s">
        <v>60</v>
      </c>
      <c r="D10" s="23" t="s">
        <v>11</v>
      </c>
      <c r="E10" s="25">
        <v>3530000</v>
      </c>
      <c r="F10" s="22" t="s">
        <v>61</v>
      </c>
      <c r="G10" s="5" t="s">
        <v>59</v>
      </c>
      <c r="H10" s="22" t="s">
        <v>33</v>
      </c>
    </row>
    <row r="11" spans="1:8" ht="30" x14ac:dyDescent="0.25">
      <c r="A11" s="15">
        <f t="shared" si="0"/>
        <v>8</v>
      </c>
      <c r="B11" s="43" t="s">
        <v>8</v>
      </c>
      <c r="C11" s="22" t="s">
        <v>62</v>
      </c>
      <c r="D11" s="23" t="s">
        <v>63</v>
      </c>
      <c r="E11" s="25">
        <v>593158.97647150164</v>
      </c>
      <c r="F11" s="22" t="s">
        <v>15</v>
      </c>
      <c r="G11" s="5" t="s">
        <v>59</v>
      </c>
      <c r="H11" s="22" t="s">
        <v>47</v>
      </c>
    </row>
    <row r="12" spans="1:8" ht="30" x14ac:dyDescent="0.25">
      <c r="A12" s="15">
        <f t="shared" si="0"/>
        <v>9</v>
      </c>
      <c r="B12" s="43" t="s">
        <v>8</v>
      </c>
      <c r="C12" s="22" t="s">
        <v>64</v>
      </c>
      <c r="D12" s="23" t="s">
        <v>28</v>
      </c>
      <c r="E12" s="25">
        <v>67000000</v>
      </c>
      <c r="F12" s="22" t="s">
        <v>17</v>
      </c>
      <c r="G12" s="5" t="s">
        <v>65</v>
      </c>
      <c r="H12" s="22" t="s">
        <v>66</v>
      </c>
    </row>
    <row r="13" spans="1:8" x14ac:dyDescent="0.25">
      <c r="A13" s="15">
        <f t="shared" si="0"/>
        <v>10</v>
      </c>
      <c r="B13" s="43" t="s">
        <v>8</v>
      </c>
      <c r="C13" s="22" t="s">
        <v>67</v>
      </c>
      <c r="D13" s="23" t="s">
        <v>68</v>
      </c>
      <c r="E13" s="25">
        <v>36556875</v>
      </c>
      <c r="F13" s="22" t="s">
        <v>22</v>
      </c>
      <c r="G13" s="5" t="s">
        <v>69</v>
      </c>
      <c r="H13" s="22" t="s">
        <v>70</v>
      </c>
    </row>
    <row r="14" spans="1:8" x14ac:dyDescent="0.25">
      <c r="A14" s="15">
        <f t="shared" si="0"/>
        <v>11</v>
      </c>
      <c r="B14" s="43" t="s">
        <v>8</v>
      </c>
      <c r="C14" s="22" t="s">
        <v>71</v>
      </c>
      <c r="D14" s="23" t="s">
        <v>72</v>
      </c>
      <c r="E14" s="25">
        <v>35000000</v>
      </c>
      <c r="F14" s="22" t="s">
        <v>17</v>
      </c>
      <c r="G14" s="5" t="s">
        <v>50</v>
      </c>
      <c r="H14" s="22" t="s">
        <v>51</v>
      </c>
    </row>
    <row r="15" spans="1:8" ht="30" x14ac:dyDescent="0.25">
      <c r="A15" s="15">
        <f t="shared" si="0"/>
        <v>12</v>
      </c>
      <c r="B15" s="43" t="s">
        <v>8</v>
      </c>
      <c r="C15" s="22" t="s">
        <v>73</v>
      </c>
      <c r="D15" s="23" t="s">
        <v>35</v>
      </c>
      <c r="E15" s="25">
        <v>4000000</v>
      </c>
      <c r="F15" s="22" t="s">
        <v>15</v>
      </c>
      <c r="G15" s="5" t="s">
        <v>74</v>
      </c>
      <c r="H15" s="22" t="s">
        <v>51</v>
      </c>
    </row>
    <row r="16" spans="1:8" ht="30" x14ac:dyDescent="0.25">
      <c r="A16" s="15">
        <f t="shared" si="0"/>
        <v>13</v>
      </c>
      <c r="B16" s="44" t="s">
        <v>8</v>
      </c>
      <c r="C16" s="22" t="s">
        <v>64</v>
      </c>
      <c r="D16" s="23" t="s">
        <v>28</v>
      </c>
      <c r="E16" s="25">
        <v>13000000</v>
      </c>
      <c r="F16" s="22" t="s">
        <v>17</v>
      </c>
      <c r="G16" s="5" t="s">
        <v>75</v>
      </c>
      <c r="H16" s="22" t="s">
        <v>66</v>
      </c>
    </row>
    <row r="17" spans="1:8" ht="30" x14ac:dyDescent="0.25">
      <c r="A17" s="15">
        <f t="shared" si="0"/>
        <v>14</v>
      </c>
      <c r="B17" s="44" t="s">
        <v>8</v>
      </c>
      <c r="C17" s="22" t="s">
        <v>76</v>
      </c>
      <c r="D17" s="23" t="s">
        <v>20</v>
      </c>
      <c r="E17" s="25">
        <v>36447703.577135444</v>
      </c>
      <c r="F17" s="22" t="s">
        <v>21</v>
      </c>
      <c r="G17" s="5" t="s">
        <v>77</v>
      </c>
      <c r="H17" s="22" t="s">
        <v>13</v>
      </c>
    </row>
    <row r="18" spans="1:8" ht="30" x14ac:dyDescent="0.25">
      <c r="A18" s="15">
        <f t="shared" si="0"/>
        <v>15</v>
      </c>
      <c r="B18" s="44" t="s">
        <v>8</v>
      </c>
      <c r="C18" s="22" t="s">
        <v>78</v>
      </c>
      <c r="D18" s="23" t="s">
        <v>54</v>
      </c>
      <c r="E18" s="25">
        <v>250000</v>
      </c>
      <c r="F18" s="22" t="s">
        <v>15</v>
      </c>
      <c r="G18" s="5" t="s">
        <v>59</v>
      </c>
      <c r="H18" s="22" t="s">
        <v>47</v>
      </c>
    </row>
    <row r="19" spans="1:8" ht="30" x14ac:dyDescent="0.25">
      <c r="A19" s="15">
        <f t="shared" si="0"/>
        <v>16</v>
      </c>
      <c r="B19" s="44" t="s">
        <v>8</v>
      </c>
      <c r="C19" s="22" t="s">
        <v>79</v>
      </c>
      <c r="D19" s="23" t="s">
        <v>27</v>
      </c>
      <c r="E19" s="25">
        <v>484211.40936449112</v>
      </c>
      <c r="F19" s="22" t="s">
        <v>15</v>
      </c>
      <c r="G19" s="5" t="s">
        <v>59</v>
      </c>
      <c r="H19" s="22" t="s">
        <v>47</v>
      </c>
    </row>
    <row r="20" spans="1:8" ht="30" x14ac:dyDescent="0.25">
      <c r="A20" s="15">
        <f t="shared" si="0"/>
        <v>17</v>
      </c>
      <c r="B20" s="44" t="s">
        <v>8</v>
      </c>
      <c r="C20" s="22" t="s">
        <v>80</v>
      </c>
      <c r="D20" s="23" t="s">
        <v>29</v>
      </c>
      <c r="E20" s="25">
        <v>1458333.1162227218</v>
      </c>
      <c r="F20" s="22" t="s">
        <v>81</v>
      </c>
      <c r="G20" s="5" t="s">
        <v>77</v>
      </c>
      <c r="H20" s="22" t="s">
        <v>47</v>
      </c>
    </row>
    <row r="21" spans="1:8" ht="30" x14ac:dyDescent="0.25">
      <c r="A21" s="15">
        <f t="shared" si="0"/>
        <v>18</v>
      </c>
      <c r="B21" s="44" t="s">
        <v>8</v>
      </c>
      <c r="C21" s="22" t="s">
        <v>82</v>
      </c>
      <c r="D21" s="23" t="s">
        <v>23</v>
      </c>
      <c r="E21" s="25">
        <v>1286048.6769256128</v>
      </c>
      <c r="F21" s="22" t="s">
        <v>15</v>
      </c>
      <c r="G21" s="5" t="s">
        <v>83</v>
      </c>
      <c r="H21" s="22" t="s">
        <v>47</v>
      </c>
    </row>
    <row r="22" spans="1:8" ht="30" x14ac:dyDescent="0.25">
      <c r="A22" s="15">
        <f t="shared" si="0"/>
        <v>19</v>
      </c>
      <c r="B22" s="44" t="s">
        <v>8</v>
      </c>
      <c r="C22" s="22" t="s">
        <v>84</v>
      </c>
      <c r="D22" s="23" t="s">
        <v>26</v>
      </c>
      <c r="E22" s="25">
        <v>500000</v>
      </c>
      <c r="F22" s="22" t="s">
        <v>15</v>
      </c>
      <c r="G22" s="5" t="s">
        <v>85</v>
      </c>
      <c r="H22" s="22" t="s">
        <v>47</v>
      </c>
    </row>
    <row r="23" spans="1:8" ht="30" x14ac:dyDescent="0.25">
      <c r="A23" s="15">
        <f t="shared" si="0"/>
        <v>20</v>
      </c>
      <c r="B23" s="44" t="s">
        <v>8</v>
      </c>
      <c r="C23" s="22" t="s">
        <v>86</v>
      </c>
      <c r="D23" s="23" t="s">
        <v>87</v>
      </c>
      <c r="E23" s="25">
        <v>2421057.0468224557</v>
      </c>
      <c r="F23" s="22" t="s">
        <v>15</v>
      </c>
      <c r="G23" s="5" t="s">
        <v>88</v>
      </c>
      <c r="H23" s="22" t="s">
        <v>47</v>
      </c>
    </row>
    <row r="24" spans="1:8" ht="30" x14ac:dyDescent="0.25">
      <c r="A24" s="15">
        <f t="shared" si="0"/>
        <v>21</v>
      </c>
      <c r="B24" s="44" t="s">
        <v>8</v>
      </c>
      <c r="C24" s="22" t="s">
        <v>89</v>
      </c>
      <c r="D24" s="23" t="s">
        <v>28</v>
      </c>
      <c r="E24" s="25">
        <v>21434144.615426879</v>
      </c>
      <c r="F24" s="22" t="s">
        <v>17</v>
      </c>
      <c r="G24" s="5" t="s">
        <v>90</v>
      </c>
      <c r="H24" s="22" t="s">
        <v>51</v>
      </c>
    </row>
    <row r="25" spans="1:8" ht="30" x14ac:dyDescent="0.25">
      <c r="A25" s="15">
        <f t="shared" si="0"/>
        <v>22</v>
      </c>
      <c r="B25" s="44" t="s">
        <v>8</v>
      </c>
      <c r="C25" s="22" t="s">
        <v>91</v>
      </c>
      <c r="D25" s="23" t="s">
        <v>92</v>
      </c>
      <c r="E25" s="25">
        <v>1300000</v>
      </c>
      <c r="F25" s="22" t="s">
        <v>15</v>
      </c>
      <c r="G25" s="5" t="s">
        <v>85</v>
      </c>
      <c r="H25" s="22" t="s">
        <v>47</v>
      </c>
    </row>
    <row r="26" spans="1:8" ht="30" x14ac:dyDescent="0.25">
      <c r="A26" s="15">
        <f t="shared" si="0"/>
        <v>23</v>
      </c>
      <c r="B26" s="43" t="s">
        <v>8</v>
      </c>
      <c r="C26" s="22" t="s">
        <v>93</v>
      </c>
      <c r="D26" s="23" t="s">
        <v>20</v>
      </c>
      <c r="E26" s="25">
        <v>170000000</v>
      </c>
      <c r="F26" s="22" t="s">
        <v>21</v>
      </c>
      <c r="G26" s="5" t="s">
        <v>94</v>
      </c>
      <c r="H26" s="22" t="s">
        <v>95</v>
      </c>
    </row>
    <row r="27" spans="1:8" ht="30" x14ac:dyDescent="0.25">
      <c r="A27" s="15">
        <f t="shared" si="0"/>
        <v>24</v>
      </c>
      <c r="B27" s="44" t="s">
        <v>8</v>
      </c>
      <c r="C27" s="22" t="s">
        <v>96</v>
      </c>
      <c r="D27" s="23" t="s">
        <v>23</v>
      </c>
      <c r="E27" s="25">
        <v>2000000</v>
      </c>
      <c r="F27" s="22" t="s">
        <v>15</v>
      </c>
      <c r="G27" s="5" t="s">
        <v>50</v>
      </c>
      <c r="H27" s="22" t="s">
        <v>47</v>
      </c>
    </row>
    <row r="28" spans="1:8" ht="30" x14ac:dyDescent="0.25">
      <c r="A28" s="15">
        <f t="shared" si="0"/>
        <v>25</v>
      </c>
      <c r="B28" s="44" t="s">
        <v>8</v>
      </c>
      <c r="C28" s="22" t="s">
        <v>97</v>
      </c>
      <c r="D28" s="23" t="s">
        <v>23</v>
      </c>
      <c r="E28" s="25">
        <v>9103174.4960524328</v>
      </c>
      <c r="F28" s="22" t="s">
        <v>15</v>
      </c>
      <c r="G28" s="5" t="s">
        <v>98</v>
      </c>
      <c r="H28" s="22" t="s">
        <v>47</v>
      </c>
    </row>
    <row r="29" spans="1:8" ht="30" x14ac:dyDescent="0.25">
      <c r="A29" s="15">
        <f t="shared" si="0"/>
        <v>26</v>
      </c>
      <c r="B29" s="44" t="s">
        <v>8</v>
      </c>
      <c r="C29" s="22" t="s">
        <v>99</v>
      </c>
      <c r="D29" s="23" t="s">
        <v>29</v>
      </c>
      <c r="E29" s="25">
        <v>150584.90619826314</v>
      </c>
      <c r="F29" s="22" t="s">
        <v>15</v>
      </c>
      <c r="G29" s="5" t="s">
        <v>100</v>
      </c>
      <c r="H29" s="22" t="s">
        <v>47</v>
      </c>
    </row>
    <row r="30" spans="1:8" ht="30" x14ac:dyDescent="0.25">
      <c r="A30" s="15">
        <f t="shared" si="0"/>
        <v>27</v>
      </c>
      <c r="B30" s="44" t="s">
        <v>8</v>
      </c>
      <c r="C30" s="22" t="s">
        <v>101</v>
      </c>
      <c r="D30" s="23" t="s">
        <v>54</v>
      </c>
      <c r="E30" s="25">
        <v>661671</v>
      </c>
      <c r="F30" s="22" t="s">
        <v>15</v>
      </c>
      <c r="G30" s="5" t="s">
        <v>102</v>
      </c>
      <c r="H30" s="22" t="s">
        <v>47</v>
      </c>
    </row>
    <row r="31" spans="1:8" ht="30" x14ac:dyDescent="0.25">
      <c r="A31" s="15">
        <f t="shared" si="0"/>
        <v>28</v>
      </c>
      <c r="B31" s="44" t="s">
        <v>8</v>
      </c>
      <c r="C31" s="22" t="s">
        <v>103</v>
      </c>
      <c r="D31" s="23" t="s">
        <v>10</v>
      </c>
      <c r="E31" s="25">
        <v>64881.477476452004</v>
      </c>
      <c r="F31" s="22" t="s">
        <v>15</v>
      </c>
      <c r="G31" s="5" t="s">
        <v>104</v>
      </c>
      <c r="H31" s="22" t="s">
        <v>47</v>
      </c>
    </row>
    <row r="32" spans="1:8" ht="30" x14ac:dyDescent="0.25">
      <c r="A32" s="15">
        <f t="shared" si="0"/>
        <v>29</v>
      </c>
      <c r="B32" s="44" t="s">
        <v>8</v>
      </c>
      <c r="C32" s="22" t="s">
        <v>105</v>
      </c>
      <c r="D32" s="23" t="s">
        <v>20</v>
      </c>
      <c r="E32" s="25">
        <v>10000000</v>
      </c>
      <c r="F32" s="22" t="s">
        <v>21</v>
      </c>
      <c r="G32" s="5" t="s">
        <v>59</v>
      </c>
      <c r="H32" s="22" t="s">
        <v>51</v>
      </c>
    </row>
    <row r="33" spans="1:8" ht="30" x14ac:dyDescent="0.25">
      <c r="A33" s="15">
        <f t="shared" si="0"/>
        <v>30</v>
      </c>
      <c r="B33" s="44" t="s">
        <v>8</v>
      </c>
      <c r="C33" s="22" t="s">
        <v>106</v>
      </c>
      <c r="D33" s="23" t="s">
        <v>30</v>
      </c>
      <c r="E33" s="25">
        <v>2663162.7515047011</v>
      </c>
      <c r="F33" s="22" t="s">
        <v>15</v>
      </c>
      <c r="G33" s="5" t="s">
        <v>107</v>
      </c>
      <c r="H33" s="22" t="s">
        <v>47</v>
      </c>
    </row>
    <row r="34" spans="1:8" ht="30" x14ac:dyDescent="0.25">
      <c r="A34" s="15">
        <f t="shared" si="0"/>
        <v>31</v>
      </c>
      <c r="B34" s="44" t="s">
        <v>8</v>
      </c>
      <c r="C34" s="22" t="s">
        <v>108</v>
      </c>
      <c r="D34" s="23" t="s">
        <v>109</v>
      </c>
      <c r="E34" s="25">
        <v>1815792.7851168418</v>
      </c>
      <c r="F34" s="22" t="s">
        <v>110</v>
      </c>
      <c r="G34" s="5" t="s">
        <v>111</v>
      </c>
      <c r="H34" s="22" t="s">
        <v>47</v>
      </c>
    </row>
    <row r="35" spans="1:8" ht="45" x14ac:dyDescent="0.25">
      <c r="A35" s="15">
        <f t="shared" si="0"/>
        <v>32</v>
      </c>
      <c r="B35" s="44" t="s">
        <v>8</v>
      </c>
      <c r="C35" s="22" t="s">
        <v>112</v>
      </c>
      <c r="D35" s="23" t="s">
        <v>28</v>
      </c>
      <c r="E35" s="25">
        <v>10000000</v>
      </c>
      <c r="F35" s="22" t="s">
        <v>17</v>
      </c>
      <c r="G35" s="5" t="s">
        <v>113</v>
      </c>
      <c r="H35" s="22" t="s">
        <v>47</v>
      </c>
    </row>
    <row r="36" spans="1:8" ht="30" x14ac:dyDescent="0.25">
      <c r="A36" s="15">
        <f t="shared" si="0"/>
        <v>33</v>
      </c>
      <c r="B36" s="44" t="s">
        <v>8</v>
      </c>
      <c r="C36" s="22" t="s">
        <v>114</v>
      </c>
      <c r="D36" s="23" t="s">
        <v>19</v>
      </c>
      <c r="E36" s="25">
        <v>1500000</v>
      </c>
      <c r="F36" s="22" t="s">
        <v>15</v>
      </c>
      <c r="G36" s="5" t="s">
        <v>111</v>
      </c>
      <c r="H36" s="22" t="s">
        <v>47</v>
      </c>
    </row>
    <row r="37" spans="1:8" ht="30" x14ac:dyDescent="0.25">
      <c r="A37" s="15">
        <f t="shared" si="0"/>
        <v>34</v>
      </c>
      <c r="B37" s="44" t="s">
        <v>8</v>
      </c>
      <c r="C37" s="22" t="s">
        <v>115</v>
      </c>
      <c r="D37" s="23" t="s">
        <v>10</v>
      </c>
      <c r="E37" s="25">
        <v>370000</v>
      </c>
      <c r="F37" s="22" t="s">
        <v>15</v>
      </c>
      <c r="G37" s="5" t="s">
        <v>116</v>
      </c>
      <c r="H37" s="22" t="s">
        <v>47</v>
      </c>
    </row>
    <row r="38" spans="1:8" ht="30" x14ac:dyDescent="0.25">
      <c r="A38" s="15">
        <f t="shared" si="0"/>
        <v>35</v>
      </c>
      <c r="B38" s="43" t="s">
        <v>8</v>
      </c>
      <c r="C38" s="22" t="s">
        <v>117</v>
      </c>
      <c r="D38" s="23" t="s">
        <v>27</v>
      </c>
      <c r="E38" s="25">
        <v>3215121.692314032</v>
      </c>
      <c r="F38" s="22" t="s">
        <v>15</v>
      </c>
      <c r="G38" s="5" t="s">
        <v>118</v>
      </c>
      <c r="H38" s="22" t="s">
        <v>47</v>
      </c>
    </row>
    <row r="39" spans="1:8" ht="30" x14ac:dyDescent="0.25">
      <c r="A39" s="15">
        <f t="shared" si="0"/>
        <v>36</v>
      </c>
      <c r="B39" s="44" t="s">
        <v>8</v>
      </c>
      <c r="C39" s="22" t="s">
        <v>119</v>
      </c>
      <c r="D39" s="23" t="s">
        <v>120</v>
      </c>
      <c r="E39" s="25">
        <v>24210570.468224555</v>
      </c>
      <c r="F39" s="22" t="s">
        <v>15</v>
      </c>
      <c r="G39" s="5" t="s">
        <v>98</v>
      </c>
      <c r="H39" s="22" t="s">
        <v>47</v>
      </c>
    </row>
    <row r="40" spans="1:8" ht="30" x14ac:dyDescent="0.25">
      <c r="A40" s="15">
        <f t="shared" si="0"/>
        <v>37</v>
      </c>
      <c r="B40" s="44" t="s">
        <v>8</v>
      </c>
      <c r="C40" s="22" t="s">
        <v>121</v>
      </c>
      <c r="D40" s="23" t="s">
        <v>122</v>
      </c>
      <c r="E40" s="25">
        <v>1800000</v>
      </c>
      <c r="F40" s="22" t="s">
        <v>15</v>
      </c>
      <c r="G40" s="5" t="s">
        <v>123</v>
      </c>
      <c r="H40" s="22" t="s">
        <v>47</v>
      </c>
    </row>
    <row r="41" spans="1:8" ht="30" x14ac:dyDescent="0.25">
      <c r="A41" s="15">
        <f t="shared" si="0"/>
        <v>38</v>
      </c>
      <c r="B41" s="43" t="s">
        <v>8</v>
      </c>
      <c r="C41" s="22" t="s">
        <v>124</v>
      </c>
      <c r="D41" s="23" t="s">
        <v>9</v>
      </c>
      <c r="E41" s="25">
        <v>5000000</v>
      </c>
      <c r="F41" s="22" t="s">
        <v>15</v>
      </c>
      <c r="G41" s="5" t="s">
        <v>123</v>
      </c>
      <c r="H41" s="22" t="s">
        <v>47</v>
      </c>
    </row>
    <row r="42" spans="1:8" ht="30" x14ac:dyDescent="0.25">
      <c r="A42" s="15">
        <f t="shared" si="0"/>
        <v>39</v>
      </c>
      <c r="B42" s="43" t="s">
        <v>8</v>
      </c>
      <c r="C42" s="22" t="s">
        <v>125</v>
      </c>
      <c r="D42" s="23" t="s">
        <v>19</v>
      </c>
      <c r="E42" s="25">
        <v>1815792.7851168418</v>
      </c>
      <c r="F42" s="22" t="s">
        <v>15</v>
      </c>
      <c r="G42" s="5" t="s">
        <v>55</v>
      </c>
      <c r="H42" s="22" t="s">
        <v>47</v>
      </c>
    </row>
    <row r="43" spans="1:8" ht="30" x14ac:dyDescent="0.25">
      <c r="A43" s="15">
        <f t="shared" si="0"/>
        <v>40</v>
      </c>
      <c r="B43" s="43" t="s">
        <v>8</v>
      </c>
      <c r="C43" s="22" t="s">
        <v>126</v>
      </c>
      <c r="D43" s="23" t="s">
        <v>24</v>
      </c>
      <c r="E43" s="25">
        <v>4550000</v>
      </c>
      <c r="F43" s="22" t="s">
        <v>12</v>
      </c>
      <c r="G43" s="5" t="s">
        <v>127</v>
      </c>
      <c r="H43" s="22" t="s">
        <v>47</v>
      </c>
    </row>
    <row r="44" spans="1:8" ht="30" x14ac:dyDescent="0.25">
      <c r="A44" s="15">
        <f t="shared" si="0"/>
        <v>41</v>
      </c>
      <c r="B44" s="44" t="s">
        <v>8</v>
      </c>
      <c r="C44" s="22" t="s">
        <v>128</v>
      </c>
      <c r="D44" s="23" t="s">
        <v>129</v>
      </c>
      <c r="E44" s="25">
        <v>500000</v>
      </c>
      <c r="F44" s="22" t="s">
        <v>15</v>
      </c>
      <c r="G44" s="5" t="s">
        <v>83</v>
      </c>
      <c r="H44" s="22" t="s">
        <v>47</v>
      </c>
    </row>
    <row r="45" spans="1:8" ht="30" x14ac:dyDescent="0.25">
      <c r="A45" s="15">
        <f t="shared" si="0"/>
        <v>42</v>
      </c>
      <c r="B45" s="44" t="s">
        <v>8</v>
      </c>
      <c r="C45" s="22" t="s">
        <v>130</v>
      </c>
      <c r="D45" s="23" t="s">
        <v>26</v>
      </c>
      <c r="E45" s="25">
        <v>1505849.0619826312</v>
      </c>
      <c r="F45" s="22" t="s">
        <v>15</v>
      </c>
      <c r="G45" s="5" t="s">
        <v>102</v>
      </c>
      <c r="H45" s="22" t="s">
        <v>47</v>
      </c>
    </row>
    <row r="46" spans="1:8" ht="30" x14ac:dyDescent="0.25">
      <c r="A46" s="15">
        <f t="shared" si="0"/>
        <v>43</v>
      </c>
      <c r="B46" s="43" t="s">
        <v>8</v>
      </c>
      <c r="C46" s="22" t="s">
        <v>131</v>
      </c>
      <c r="D46" s="23" t="s">
        <v>32</v>
      </c>
      <c r="E46" s="25">
        <v>535853.61538567196</v>
      </c>
      <c r="F46" s="22" t="s">
        <v>15</v>
      </c>
      <c r="G46" s="5" t="s">
        <v>132</v>
      </c>
      <c r="H46" s="22" t="s">
        <v>47</v>
      </c>
    </row>
    <row r="47" spans="1:8" ht="30" x14ac:dyDescent="0.25">
      <c r="A47" s="15">
        <f t="shared" si="0"/>
        <v>44</v>
      </c>
      <c r="B47" s="43" t="s">
        <v>8</v>
      </c>
      <c r="C47" s="22" t="s">
        <v>133</v>
      </c>
      <c r="D47" s="23" t="s">
        <v>16</v>
      </c>
      <c r="E47" s="25">
        <v>1810000</v>
      </c>
      <c r="F47" s="22" t="s">
        <v>134</v>
      </c>
      <c r="G47" s="5" t="s">
        <v>135</v>
      </c>
      <c r="H47" s="22" t="s">
        <v>47</v>
      </c>
    </row>
    <row r="48" spans="1:8" ht="30" x14ac:dyDescent="0.25">
      <c r="A48" s="15">
        <f t="shared" si="0"/>
        <v>45</v>
      </c>
      <c r="B48" s="43" t="s">
        <v>8</v>
      </c>
      <c r="C48" s="22" t="s">
        <v>136</v>
      </c>
      <c r="D48" s="23" t="s">
        <v>9</v>
      </c>
      <c r="E48" s="25">
        <v>7505276.845149613</v>
      </c>
      <c r="F48" s="22" t="s">
        <v>15</v>
      </c>
      <c r="G48" s="5" t="s">
        <v>116</v>
      </c>
      <c r="H48" s="22" t="s">
        <v>51</v>
      </c>
    </row>
    <row r="49" spans="1:8" ht="30" x14ac:dyDescent="0.25">
      <c r="A49" s="15">
        <f t="shared" si="0"/>
        <v>46</v>
      </c>
      <c r="B49" s="43" t="s">
        <v>8</v>
      </c>
      <c r="C49" s="22" t="s">
        <v>137</v>
      </c>
      <c r="D49" s="23" t="s">
        <v>92</v>
      </c>
      <c r="E49" s="25">
        <v>6000000</v>
      </c>
      <c r="F49" s="22" t="s">
        <v>15</v>
      </c>
      <c r="G49" s="5" t="s">
        <v>138</v>
      </c>
      <c r="H49" s="22" t="s">
        <v>47</v>
      </c>
    </row>
    <row r="50" spans="1:8" ht="30" x14ac:dyDescent="0.25">
      <c r="A50" s="15">
        <f t="shared" si="0"/>
        <v>47</v>
      </c>
      <c r="B50" s="44" t="s">
        <v>8</v>
      </c>
      <c r="C50" s="22" t="s">
        <v>139</v>
      </c>
      <c r="D50" s="23" t="s">
        <v>14</v>
      </c>
      <c r="E50" s="25">
        <v>1284000</v>
      </c>
      <c r="F50" s="22" t="s">
        <v>81</v>
      </c>
      <c r="G50" s="5" t="s">
        <v>85</v>
      </c>
      <c r="H50" s="22" t="s">
        <v>47</v>
      </c>
    </row>
    <row r="51" spans="1:8" ht="30" x14ac:dyDescent="0.25">
      <c r="A51" s="15">
        <f t="shared" si="0"/>
        <v>48</v>
      </c>
      <c r="B51" s="44" t="s">
        <v>8</v>
      </c>
      <c r="C51" s="22" t="s">
        <v>140</v>
      </c>
      <c r="D51" s="23" t="s">
        <v>10</v>
      </c>
      <c r="E51" s="25">
        <v>535853.61538567196</v>
      </c>
      <c r="F51" s="22" t="s">
        <v>22</v>
      </c>
      <c r="G51" s="5" t="s">
        <v>141</v>
      </c>
      <c r="H51" s="22" t="s">
        <v>47</v>
      </c>
    </row>
    <row r="52" spans="1:8" ht="45" x14ac:dyDescent="0.25">
      <c r="A52" s="15">
        <f t="shared" si="0"/>
        <v>49</v>
      </c>
      <c r="B52" s="43" t="s">
        <v>8</v>
      </c>
      <c r="C52" s="22" t="s">
        <v>142</v>
      </c>
      <c r="D52" s="23" t="s">
        <v>23</v>
      </c>
      <c r="E52" s="25">
        <v>8292976.4989743819</v>
      </c>
      <c r="F52" s="22" t="s">
        <v>15</v>
      </c>
      <c r="G52" s="5" t="s">
        <v>59</v>
      </c>
      <c r="H52" s="22" t="s">
        <v>47</v>
      </c>
    </row>
    <row r="53" spans="1:8" ht="30" x14ac:dyDescent="0.25">
      <c r="A53" s="15">
        <f t="shared" si="0"/>
        <v>50</v>
      </c>
      <c r="B53" s="43" t="s">
        <v>8</v>
      </c>
      <c r="C53" s="22" t="s">
        <v>143</v>
      </c>
      <c r="D53" s="23" t="s">
        <v>29</v>
      </c>
      <c r="E53" s="25">
        <v>24210570.468224555</v>
      </c>
      <c r="F53" s="22" t="s">
        <v>15</v>
      </c>
      <c r="G53" s="5" t="s">
        <v>144</v>
      </c>
      <c r="H53" s="22" t="s">
        <v>51</v>
      </c>
    </row>
    <row r="54" spans="1:8" ht="30" x14ac:dyDescent="0.25">
      <c r="A54" s="15">
        <f t="shared" si="0"/>
        <v>51</v>
      </c>
      <c r="B54" s="43" t="s">
        <v>8</v>
      </c>
      <c r="C54" s="22" t="s">
        <v>31</v>
      </c>
      <c r="D54" s="23" t="s">
        <v>32</v>
      </c>
      <c r="E54" s="25">
        <v>4126026.4298324096</v>
      </c>
      <c r="F54" s="22" t="s">
        <v>81</v>
      </c>
      <c r="G54" s="5" t="s">
        <v>145</v>
      </c>
      <c r="H54" s="22" t="s">
        <v>47</v>
      </c>
    </row>
    <row r="55" spans="1:8" ht="30" x14ac:dyDescent="0.25">
      <c r="A55" s="15">
        <f t="shared" si="0"/>
        <v>52</v>
      </c>
      <c r="B55" s="43" t="s">
        <v>8</v>
      </c>
      <c r="C55" s="22" t="s">
        <v>146</v>
      </c>
      <c r="D55" s="23" t="s">
        <v>147</v>
      </c>
      <c r="E55" s="25">
        <v>980528.10396309453</v>
      </c>
      <c r="F55" s="22" t="s">
        <v>15</v>
      </c>
      <c r="G55" s="5" t="s">
        <v>59</v>
      </c>
      <c r="H55" s="22" t="s">
        <v>47</v>
      </c>
    </row>
    <row r="56" spans="1:8" ht="30" x14ac:dyDescent="0.25">
      <c r="A56" s="15">
        <f t="shared" si="0"/>
        <v>53</v>
      </c>
      <c r="B56" s="43" t="s">
        <v>8</v>
      </c>
      <c r="C56" s="22" t="s">
        <v>148</v>
      </c>
      <c r="D56" s="23" t="s">
        <v>25</v>
      </c>
      <c r="E56" s="25">
        <v>643024.33846280642</v>
      </c>
      <c r="F56" s="22" t="s">
        <v>134</v>
      </c>
      <c r="G56" s="5" t="s">
        <v>59</v>
      </c>
      <c r="H56" s="22" t="s">
        <v>47</v>
      </c>
    </row>
    <row r="57" spans="1:8" ht="45" x14ac:dyDescent="0.25">
      <c r="A57" s="15">
        <f t="shared" si="0"/>
        <v>54</v>
      </c>
      <c r="B57" s="43" t="s">
        <v>8</v>
      </c>
      <c r="C57" s="22" t="s">
        <v>149</v>
      </c>
      <c r="D57" s="23" t="s">
        <v>18</v>
      </c>
      <c r="E57" s="25">
        <v>242105.70468224556</v>
      </c>
      <c r="F57" s="22" t="s">
        <v>81</v>
      </c>
      <c r="G57" s="5" t="s">
        <v>150</v>
      </c>
      <c r="H57" s="22" t="s">
        <v>47</v>
      </c>
    </row>
    <row r="58" spans="1:8" ht="30" x14ac:dyDescent="0.25">
      <c r="A58" s="15">
        <f t="shared" si="0"/>
        <v>55</v>
      </c>
      <c r="B58" s="43" t="s">
        <v>8</v>
      </c>
      <c r="C58" s="22" t="s">
        <v>151</v>
      </c>
      <c r="D58" s="23" t="s">
        <v>23</v>
      </c>
      <c r="E58" s="25">
        <v>3500000</v>
      </c>
      <c r="F58" s="22" t="s">
        <v>15</v>
      </c>
      <c r="G58" s="5" t="s">
        <v>83</v>
      </c>
      <c r="H58" s="22" t="s">
        <v>47</v>
      </c>
    </row>
    <row r="59" spans="1:8" ht="30" x14ac:dyDescent="0.25">
      <c r="A59" s="15">
        <f t="shared" si="0"/>
        <v>56</v>
      </c>
      <c r="B59" s="43" t="s">
        <v>8</v>
      </c>
      <c r="C59" s="22" t="s">
        <v>152</v>
      </c>
      <c r="D59" s="23" t="s">
        <v>11</v>
      </c>
      <c r="E59" s="25">
        <v>3562838.8806509054</v>
      </c>
      <c r="F59" s="22" t="s">
        <v>81</v>
      </c>
      <c r="G59" s="5" t="s">
        <v>153</v>
      </c>
      <c r="H59" s="22" t="s">
        <v>70</v>
      </c>
    </row>
    <row r="60" spans="1:8" ht="30" x14ac:dyDescent="0.25">
      <c r="A60" s="15">
        <f t="shared" si="0"/>
        <v>57</v>
      </c>
      <c r="B60" s="44" t="s">
        <v>8</v>
      </c>
      <c r="C60" s="22" t="s">
        <v>154</v>
      </c>
      <c r="D60" s="23" t="s">
        <v>27</v>
      </c>
      <c r="E60" s="25">
        <v>300000</v>
      </c>
      <c r="F60" s="22" t="s">
        <v>15</v>
      </c>
      <c r="G60" s="5" t="s">
        <v>59</v>
      </c>
      <c r="H60" s="22" t="s">
        <v>47</v>
      </c>
    </row>
    <row r="61" spans="1:8" ht="30" x14ac:dyDescent="0.25">
      <c r="A61" s="15">
        <f t="shared" si="0"/>
        <v>58</v>
      </c>
      <c r="B61" s="44" t="s">
        <v>8</v>
      </c>
      <c r="C61" s="22" t="s">
        <v>155</v>
      </c>
      <c r="D61" s="23" t="s">
        <v>156</v>
      </c>
      <c r="E61" s="25">
        <v>1000000</v>
      </c>
      <c r="F61" s="22" t="s">
        <v>157</v>
      </c>
      <c r="G61" s="5" t="s">
        <v>158</v>
      </c>
      <c r="H61" s="22" t="s">
        <v>47</v>
      </c>
    </row>
    <row r="62" spans="1:8" x14ac:dyDescent="0.25">
      <c r="A62" s="15">
        <f t="shared" si="0"/>
        <v>59</v>
      </c>
      <c r="B62" s="44" t="s">
        <v>8</v>
      </c>
      <c r="C62" s="22" t="s">
        <v>159</v>
      </c>
      <c r="D62" s="23" t="s">
        <v>92</v>
      </c>
      <c r="E62" s="25">
        <v>75000000</v>
      </c>
      <c r="F62" s="22" t="s">
        <v>17</v>
      </c>
      <c r="G62" s="5" t="s">
        <v>160</v>
      </c>
      <c r="H62" s="22" t="s">
        <v>13</v>
      </c>
    </row>
    <row r="63" spans="1:8" ht="30" x14ac:dyDescent="0.25">
      <c r="A63" s="15">
        <f t="shared" si="0"/>
        <v>60</v>
      </c>
      <c r="B63" s="43" t="s">
        <v>8</v>
      </c>
      <c r="C63" s="22" t="s">
        <v>161</v>
      </c>
      <c r="D63" s="23" t="s">
        <v>10</v>
      </c>
      <c r="E63" s="25">
        <v>8037804.2307850802</v>
      </c>
      <c r="F63" s="22" t="s">
        <v>134</v>
      </c>
      <c r="G63" s="5" t="s">
        <v>162</v>
      </c>
      <c r="H63" s="22" t="s">
        <v>47</v>
      </c>
    </row>
    <row r="64" spans="1:8" ht="30" x14ac:dyDescent="0.25">
      <c r="A64" s="15">
        <f t="shared" si="0"/>
        <v>61</v>
      </c>
      <c r="B64" s="43" t="s">
        <v>8</v>
      </c>
      <c r="C64" s="22" t="s">
        <v>163</v>
      </c>
      <c r="D64" s="23" t="s">
        <v>120</v>
      </c>
      <c r="E64" s="25">
        <v>184684</v>
      </c>
      <c r="F64" s="22" t="s">
        <v>15</v>
      </c>
      <c r="G64" s="5" t="s">
        <v>164</v>
      </c>
      <c r="H64" s="22" t="s">
        <v>47</v>
      </c>
    </row>
    <row r="65" spans="1:8" ht="30" x14ac:dyDescent="0.25">
      <c r="A65" s="15">
        <f t="shared" si="0"/>
        <v>62</v>
      </c>
      <c r="B65" s="44" t="s">
        <v>8</v>
      </c>
      <c r="C65" s="22" t="s">
        <v>163</v>
      </c>
      <c r="D65" s="23" t="s">
        <v>120</v>
      </c>
      <c r="E65" s="25">
        <v>184685</v>
      </c>
      <c r="F65" s="22" t="s">
        <v>15</v>
      </c>
      <c r="G65" s="5" t="s">
        <v>164</v>
      </c>
      <c r="H65" s="22" t="s">
        <v>47</v>
      </c>
    </row>
    <row r="66" spans="1:8" ht="30" x14ac:dyDescent="0.25">
      <c r="A66" s="15">
        <f t="shared" si="0"/>
        <v>63</v>
      </c>
      <c r="B66" s="43" t="s">
        <v>8</v>
      </c>
      <c r="C66" s="22" t="s">
        <v>165</v>
      </c>
      <c r="D66" s="23" t="s">
        <v>32</v>
      </c>
      <c r="E66" s="25">
        <v>86508.636635269344</v>
      </c>
      <c r="F66" s="22" t="s">
        <v>81</v>
      </c>
      <c r="G66" s="5" t="s">
        <v>150</v>
      </c>
      <c r="H66" s="22" t="s">
        <v>51</v>
      </c>
    </row>
    <row r="67" spans="1:8" ht="30" x14ac:dyDescent="0.25">
      <c r="A67" s="15">
        <f t="shared" si="0"/>
        <v>64</v>
      </c>
      <c r="B67" s="43" t="s">
        <v>8</v>
      </c>
      <c r="C67" s="22" t="s">
        <v>166</v>
      </c>
      <c r="D67" s="23" t="s">
        <v>167</v>
      </c>
      <c r="E67" s="25">
        <v>300000</v>
      </c>
      <c r="F67" s="22" t="s">
        <v>15</v>
      </c>
      <c r="G67" s="5" t="s">
        <v>116</v>
      </c>
      <c r="H67" s="22" t="s">
        <v>47</v>
      </c>
    </row>
    <row r="68" spans="1:8" ht="30" x14ac:dyDescent="0.25">
      <c r="A68" s="15">
        <f t="shared" si="0"/>
        <v>65</v>
      </c>
      <c r="B68" s="43" t="s">
        <v>8</v>
      </c>
      <c r="C68" s="22" t="s">
        <v>168</v>
      </c>
      <c r="D68" s="23" t="s">
        <v>10</v>
      </c>
      <c r="E68" s="25">
        <v>3794739.6361962305</v>
      </c>
      <c r="F68" s="22" t="s">
        <v>17</v>
      </c>
      <c r="G68" s="5" t="s">
        <v>59</v>
      </c>
      <c r="H68" s="22" t="s">
        <v>47</v>
      </c>
    </row>
    <row r="69" spans="1:8" ht="30" x14ac:dyDescent="0.25">
      <c r="A69" s="15">
        <f t="shared" si="0"/>
        <v>66</v>
      </c>
      <c r="B69" s="43" t="s">
        <v>8</v>
      </c>
      <c r="C69" s="22" t="s">
        <v>169</v>
      </c>
      <c r="D69" s="23" t="s">
        <v>11</v>
      </c>
      <c r="E69" s="25">
        <v>1005907.1734043977</v>
      </c>
      <c r="F69" s="22" t="s">
        <v>15</v>
      </c>
      <c r="G69" s="5" t="s">
        <v>59</v>
      </c>
      <c r="H69" s="22" t="s">
        <v>47</v>
      </c>
    </row>
    <row r="70" spans="1:8" ht="30" x14ac:dyDescent="0.25">
      <c r="A70" s="15">
        <f t="shared" si="0"/>
        <v>67</v>
      </c>
      <c r="B70" s="44" t="s">
        <v>8</v>
      </c>
      <c r="C70" s="22" t="s">
        <v>170</v>
      </c>
      <c r="D70" s="23" t="s">
        <v>24</v>
      </c>
      <c r="E70" s="25">
        <v>600000</v>
      </c>
      <c r="F70" s="22" t="s">
        <v>15</v>
      </c>
      <c r="G70" s="5" t="s">
        <v>83</v>
      </c>
      <c r="H70" s="22" t="s">
        <v>47</v>
      </c>
    </row>
    <row r="71" spans="1:8" ht="30" x14ac:dyDescent="0.25">
      <c r="A71" s="26">
        <f t="shared" si="0"/>
        <v>68</v>
      </c>
      <c r="B71" s="45" t="s">
        <v>8</v>
      </c>
      <c r="C71" s="27" t="s">
        <v>171</v>
      </c>
      <c r="D71" s="28" t="s">
        <v>29</v>
      </c>
      <c r="E71" s="29">
        <v>106526.51006018805</v>
      </c>
      <c r="F71" s="27" t="s">
        <v>15</v>
      </c>
      <c r="G71" s="10" t="s">
        <v>172</v>
      </c>
      <c r="H71" s="27" t="s">
        <v>47</v>
      </c>
    </row>
    <row r="72" spans="1:8" x14ac:dyDescent="0.25">
      <c r="A72" s="30"/>
      <c r="B72" s="5"/>
      <c r="C72" s="22"/>
      <c r="D72" s="22"/>
      <c r="E72" s="5"/>
      <c r="F72" s="22"/>
      <c r="G72" s="5"/>
      <c r="H72" s="22"/>
    </row>
    <row r="73" spans="1:8" x14ac:dyDescent="0.25">
      <c r="A73" s="30"/>
      <c r="B73" s="5"/>
      <c r="C73" s="22"/>
      <c r="D73" s="38" t="s">
        <v>36</v>
      </c>
      <c r="E73" s="39">
        <f>SUM(E4:E71)</f>
        <v>642222403.12816167</v>
      </c>
      <c r="F73" s="22"/>
      <c r="G73" s="5"/>
      <c r="H73" s="22"/>
    </row>
    <row r="74" spans="1:8" x14ac:dyDescent="0.25">
      <c r="A74" s="30"/>
      <c r="B74" s="5"/>
      <c r="C74" s="22"/>
      <c r="D74" s="22"/>
      <c r="E74" s="31"/>
      <c r="F74" s="22"/>
      <c r="G74" s="5"/>
      <c r="H74" s="22"/>
    </row>
    <row r="75" spans="1:8" ht="15.75" x14ac:dyDescent="0.25">
      <c r="A75" s="35" t="s">
        <v>37</v>
      </c>
      <c r="B75" s="36"/>
      <c r="C75" s="36"/>
      <c r="D75" s="36"/>
      <c r="E75" s="36"/>
      <c r="F75" s="36"/>
      <c r="G75" s="36"/>
      <c r="H75" s="37"/>
    </row>
    <row r="76" spans="1:8" ht="15.75" x14ac:dyDescent="0.25">
      <c r="A76" s="30"/>
      <c r="B76" s="40" t="s">
        <v>40</v>
      </c>
      <c r="C76" s="41"/>
      <c r="D76" s="41"/>
      <c r="E76" s="41"/>
      <c r="F76" s="41"/>
      <c r="G76" s="41"/>
      <c r="H76" s="42"/>
    </row>
    <row r="77" spans="1:8" x14ac:dyDescent="0.25">
      <c r="A77" s="30"/>
      <c r="B77" s="5"/>
      <c r="C77" s="22"/>
      <c r="D77" s="22"/>
      <c r="E77" s="5"/>
      <c r="F77" s="22"/>
      <c r="G77" s="5"/>
      <c r="H77" s="22"/>
    </row>
    <row r="78" spans="1:8" x14ac:dyDescent="0.25">
      <c r="A78" s="30"/>
      <c r="B78" s="5"/>
      <c r="C78" s="22"/>
      <c r="D78" s="22"/>
      <c r="E78" s="5"/>
      <c r="F78" s="22"/>
      <c r="G78" s="5"/>
      <c r="H78" s="22"/>
    </row>
    <row r="79" spans="1:8" x14ac:dyDescent="0.25">
      <c r="A79" s="30"/>
      <c r="B79" s="5"/>
      <c r="C79" s="22"/>
      <c r="D79" s="38" t="s">
        <v>36</v>
      </c>
      <c r="E79" s="39">
        <f>E76+E73</f>
        <v>642222403.12816167</v>
      </c>
      <c r="F79" s="32"/>
      <c r="G79" s="5"/>
      <c r="H79" s="22"/>
    </row>
    <row r="80" spans="1:8" x14ac:dyDescent="0.25">
      <c r="A80" s="16"/>
      <c r="B80" s="4"/>
      <c r="C80" s="6"/>
      <c r="D80" s="6"/>
      <c r="E80" s="4"/>
      <c r="F80" s="12"/>
      <c r="G80" s="4"/>
      <c r="H80" s="6"/>
    </row>
  </sheetData>
  <mergeCells count="4">
    <mergeCell ref="A2:G2"/>
    <mergeCell ref="B76:H76"/>
    <mergeCell ref="A1:H1"/>
    <mergeCell ref="A75:H75"/>
  </mergeCells>
  <pageMargins left="7.874015748031496E-2" right="7.874015748031496E-2" top="0.19685039370078741" bottom="0.15748031496062992" header="7.874015748031496E-2" footer="0.11811023622047245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workbookViewId="0">
      <selection activeCell="A2" sqref="A2:I13"/>
    </sheetView>
  </sheetViews>
  <sheetFormatPr defaultRowHeight="15.75" x14ac:dyDescent="0.25"/>
  <cols>
    <col min="1" max="1" width="5" style="72" customWidth="1"/>
    <col min="2" max="2" width="5.5703125" style="72" customWidth="1"/>
    <col min="3" max="3" width="33" style="72" customWidth="1"/>
    <col min="4" max="4" width="25.7109375" style="72" customWidth="1"/>
    <col min="5" max="5" width="9.42578125" style="72" customWidth="1"/>
    <col min="6" max="6" width="12" style="72" bestFit="1" customWidth="1"/>
    <col min="7" max="7" width="26" style="72" customWidth="1"/>
    <col min="8" max="8" width="10.85546875" style="72" customWidth="1"/>
    <col min="9" max="9" width="26.7109375" style="72" customWidth="1"/>
    <col min="10" max="11" width="9.140625" style="47"/>
    <col min="12" max="12" width="11.140625" style="47" customWidth="1"/>
    <col min="13" max="16384" width="9.140625" style="47"/>
  </cols>
  <sheetData>
    <row r="2" spans="1:9" x14ac:dyDescent="0.25">
      <c r="A2" s="80" t="s">
        <v>175</v>
      </c>
      <c r="B2" s="81"/>
      <c r="C2" s="81"/>
      <c r="D2" s="81"/>
      <c r="E2" s="81"/>
      <c r="F2" s="81"/>
      <c r="G2" s="81"/>
      <c r="H2" s="81"/>
      <c r="I2" s="82"/>
    </row>
    <row r="3" spans="1:9" x14ac:dyDescent="0.25">
      <c r="A3" s="46"/>
      <c r="B3" s="54" t="s">
        <v>0</v>
      </c>
      <c r="C3" s="54"/>
      <c r="D3" s="54"/>
      <c r="E3" s="54"/>
      <c r="F3" s="54"/>
      <c r="G3" s="54"/>
      <c r="H3" s="54"/>
      <c r="I3" s="54"/>
    </row>
    <row r="4" spans="1:9" ht="56.25" customHeight="1" x14ac:dyDescent="0.25">
      <c r="A4" s="75"/>
      <c r="B4" s="76" t="s">
        <v>38</v>
      </c>
      <c r="C4" s="77" t="s">
        <v>2</v>
      </c>
      <c r="D4" s="78" t="s">
        <v>3</v>
      </c>
      <c r="E4" s="78" t="s">
        <v>39</v>
      </c>
      <c r="F4" s="79" t="s">
        <v>4</v>
      </c>
      <c r="G4" s="77" t="s">
        <v>5</v>
      </c>
      <c r="H4" s="78" t="s">
        <v>6</v>
      </c>
      <c r="I4" s="78" t="s">
        <v>7</v>
      </c>
    </row>
    <row r="5" spans="1:9" s="88" customFormat="1" ht="30" x14ac:dyDescent="0.25">
      <c r="A5" s="48"/>
      <c r="B5" s="83" t="s">
        <v>38</v>
      </c>
      <c r="C5" s="84" t="s">
        <v>173</v>
      </c>
      <c r="D5" s="83" t="s">
        <v>30</v>
      </c>
      <c r="E5" s="85"/>
      <c r="F5" s="86">
        <v>2239477.7683107699</v>
      </c>
      <c r="G5" s="83" t="s">
        <v>174</v>
      </c>
      <c r="H5" s="87" t="s">
        <v>59</v>
      </c>
      <c r="I5" s="87" t="s">
        <v>47</v>
      </c>
    </row>
    <row r="6" spans="1:9" x14ac:dyDescent="0.25">
      <c r="A6" s="46"/>
      <c r="B6" s="48"/>
      <c r="C6" s="51" t="s">
        <v>43</v>
      </c>
      <c r="D6" s="51"/>
      <c r="E6" s="52"/>
      <c r="F6" s="50">
        <f>F5</f>
        <v>2239477.7683107699</v>
      </c>
      <c r="G6" s="48"/>
      <c r="H6" s="46"/>
      <c r="I6" s="46"/>
    </row>
    <row r="7" spans="1:9" x14ac:dyDescent="0.25">
      <c r="A7" s="46"/>
      <c r="B7" s="53"/>
      <c r="C7" s="53"/>
      <c r="D7" s="53"/>
      <c r="E7" s="53"/>
      <c r="F7" s="53"/>
      <c r="G7" s="53"/>
      <c r="H7" s="53"/>
      <c r="I7" s="53"/>
    </row>
    <row r="8" spans="1:9" x14ac:dyDescent="0.25">
      <c r="A8" s="46"/>
      <c r="B8" s="54" t="s">
        <v>37</v>
      </c>
      <c r="C8" s="54"/>
      <c r="D8" s="54"/>
      <c r="E8" s="54"/>
      <c r="F8" s="54"/>
      <c r="G8" s="54"/>
      <c r="H8" s="54"/>
      <c r="I8" s="54"/>
    </row>
    <row r="9" spans="1:9" x14ac:dyDescent="0.25">
      <c r="A9" s="48"/>
      <c r="B9" s="55"/>
      <c r="C9" s="56"/>
      <c r="D9" s="57"/>
      <c r="E9" s="58"/>
      <c r="F9" s="59"/>
      <c r="G9" s="60"/>
      <c r="H9" s="61"/>
      <c r="I9" s="61"/>
    </row>
    <row r="10" spans="1:9" x14ac:dyDescent="0.25">
      <c r="A10" s="73"/>
      <c r="B10" s="62" t="s">
        <v>40</v>
      </c>
      <c r="C10" s="63"/>
      <c r="D10" s="63"/>
      <c r="E10" s="64"/>
      <c r="F10" s="64"/>
      <c r="G10" s="63"/>
      <c r="H10" s="65"/>
      <c r="I10" s="65"/>
    </row>
    <row r="11" spans="1:9" x14ac:dyDescent="0.25">
      <c r="A11" s="46"/>
      <c r="B11" s="48"/>
      <c r="C11" s="66" t="s">
        <v>41</v>
      </c>
      <c r="D11" s="66"/>
      <c r="E11" s="67"/>
      <c r="F11" s="49">
        <v>0</v>
      </c>
      <c r="G11" s="68"/>
      <c r="H11" s="46"/>
      <c r="I11" s="46"/>
    </row>
    <row r="12" spans="1:9" x14ac:dyDescent="0.25">
      <c r="A12" s="46"/>
      <c r="B12" s="48"/>
      <c r="C12" s="66" t="s">
        <v>36</v>
      </c>
      <c r="D12" s="66"/>
      <c r="E12" s="69"/>
      <c r="F12" s="70">
        <f>SUM(F11,F6)</f>
        <v>2239477.7683107699</v>
      </c>
      <c r="G12" s="68"/>
      <c r="H12" s="71"/>
      <c r="I12" s="71"/>
    </row>
    <row r="13" spans="1:9" x14ac:dyDescent="0.25">
      <c r="A13" s="74" t="s">
        <v>42</v>
      </c>
      <c r="B13" s="74"/>
      <c r="C13" s="74"/>
      <c r="D13" s="74"/>
      <c r="E13" s="74"/>
      <c r="F13" s="74"/>
      <c r="G13" s="74"/>
      <c r="H13" s="74"/>
      <c r="I13" s="74"/>
    </row>
    <row r="14" spans="1:9" x14ac:dyDescent="0.25">
      <c r="A14" s="47"/>
      <c r="B14" s="47"/>
      <c r="C14" s="47"/>
      <c r="D14" s="47"/>
      <c r="E14" s="47"/>
      <c r="F14" s="47"/>
      <c r="G14" s="47"/>
      <c r="H14" s="47"/>
      <c r="I14" s="47"/>
    </row>
  </sheetData>
  <mergeCells count="4">
    <mergeCell ref="B3:I3"/>
    <mergeCell ref="B8:I8"/>
    <mergeCell ref="A13:I13"/>
    <mergeCell ref="A2:I2"/>
  </mergeCells>
  <pageMargins left="0.76" right="0.42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Anjaly Maria Jose</dc:creator>
  <cp:lastModifiedBy>RBIWebsite Support, Gaush</cp:lastModifiedBy>
  <cp:lastPrinted>2023-04-03T12:19:23Z</cp:lastPrinted>
  <dcterms:created xsi:type="dcterms:W3CDTF">2023-02-27T04:55:03Z</dcterms:created>
  <dcterms:modified xsi:type="dcterms:W3CDTF">2023-04-03T12:19:54Z</dcterms:modified>
</cp:coreProperties>
</file>