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iket Manval\2023\02 February 2023\01-02-23\Conversion\Website data- December 2022\"/>
    </mc:Choice>
  </mc:AlternateContent>
  <bookViews>
    <workbookView xWindow="-120" yWindow="-120" windowWidth="29040" windowHeight="15840"/>
  </bookViews>
  <sheets>
    <sheet name="ECB-FCCB" sheetId="1" r:id="rId1"/>
    <sheet name="RDB" sheetId="2" r:id="rId2"/>
  </sheets>
  <definedNames>
    <definedName name="_xlnm._FilterDatabase" localSheetId="0" hidden="1">'ECB-FCCB'!$C$4:$I$103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5" i="1" l="1"/>
  <c r="F111" i="1" s="1"/>
  <c r="F13" i="2" l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</calcChain>
</file>

<file path=xl/sharedStrings.xml><?xml version="1.0" encoding="utf-8"?>
<sst xmlns="http://schemas.openxmlformats.org/spreadsheetml/2006/main" count="623" uniqueCount="211">
  <si>
    <t xml:space="preserve"> I AUTOMATIC ROUTE*</t>
  </si>
  <si>
    <t>ECB/ FCCB</t>
  </si>
  <si>
    <t>Borrower</t>
  </si>
  <si>
    <t>Economic sector of borrower</t>
  </si>
  <si>
    <t>Equivalent Amount in USD</t>
  </si>
  <si>
    <t>Purpose</t>
  </si>
  <si>
    <t>Maturity Period
(Appx)</t>
  </si>
  <si>
    <t>Lender Category</t>
  </si>
  <si>
    <t>ECB</t>
  </si>
  <si>
    <t>Manufacture of rubber and plastics products</t>
  </si>
  <si>
    <t>Manufacture of machinery and equipment n.e.c.</t>
  </si>
  <si>
    <t>Other manufacturing</t>
  </si>
  <si>
    <t>Wholesale trade, except of motor vehicles and motorcycles</t>
  </si>
  <si>
    <t>Manufacture of electrical equipment</t>
  </si>
  <si>
    <t>Electricity, gas, steam and air conditioning supply</t>
  </si>
  <si>
    <t>Financial service activities, except insurance and pension funding</t>
  </si>
  <si>
    <t>Manufacture of fabricated metal products, except machinery and equipment</t>
  </si>
  <si>
    <t>Manufacture of motor vehicles, trailers and semi-trailers</t>
  </si>
  <si>
    <t>Manufacture of chemicals and chemical products</t>
  </si>
  <si>
    <t>Manufacture of computer, electronic and optical products</t>
  </si>
  <si>
    <t>Computer programming, consultancy and related activities</t>
  </si>
  <si>
    <t xml:space="preserve">Import of Capital Goods </t>
  </si>
  <si>
    <t>On-Lending or Sub-Lending</t>
  </si>
  <si>
    <t xml:space="preserve">New Project </t>
  </si>
  <si>
    <t>Total</t>
  </si>
  <si>
    <t>II APPROVAL ROUTE*</t>
  </si>
  <si>
    <t>RDB</t>
  </si>
  <si>
    <t>Loan Amount in INR</t>
  </si>
  <si>
    <t>NIL</t>
  </si>
  <si>
    <t>Total Approval Route</t>
  </si>
  <si>
    <t>* Based on applications for Rupee Denominated Bond which have been allotted loan registration number during the period.</t>
  </si>
  <si>
    <t>Manufacture of food products</t>
  </si>
  <si>
    <t>Others (Specify)</t>
  </si>
  <si>
    <t xml:space="preserve">Indian Commercial Bank Branch Abroad </t>
  </si>
  <si>
    <t>Warehousing and support activities for transportation</t>
  </si>
  <si>
    <t>Human health activities</t>
  </si>
  <si>
    <t>Working Capital/General Corporate Purpose</t>
  </si>
  <si>
    <t xml:space="preserve">Think Gas Bhopal Private Limited </t>
  </si>
  <si>
    <t>Refinancing of Earlier ECB</t>
  </si>
  <si>
    <t>Manufacture of textiles</t>
  </si>
  <si>
    <t xml:space="preserve">10 years  </t>
  </si>
  <si>
    <t xml:space="preserve">5 years  </t>
  </si>
  <si>
    <t>5 years 2 months</t>
  </si>
  <si>
    <t>5 years 1 months</t>
  </si>
  <si>
    <t xml:space="preserve">15 years  </t>
  </si>
  <si>
    <t>6 years 8 months</t>
  </si>
  <si>
    <t xml:space="preserve">6 years  </t>
  </si>
  <si>
    <t xml:space="preserve">1 years  </t>
  </si>
  <si>
    <t xml:space="preserve">3 years  </t>
  </si>
  <si>
    <t xml:space="preserve">7 years  </t>
  </si>
  <si>
    <t>3 years 2 months</t>
  </si>
  <si>
    <t>8 years 11 months</t>
  </si>
  <si>
    <t>7 years 4 months</t>
  </si>
  <si>
    <t>10 years 1 months</t>
  </si>
  <si>
    <t>5 years 6 months</t>
  </si>
  <si>
    <t>9 years 10 months</t>
  </si>
  <si>
    <t xml:space="preserve">Refinancing of Rupee Loans </t>
  </si>
  <si>
    <t>Local sourcing of capital goods (Rupee expenditure)</t>
  </si>
  <si>
    <t>Other professional, scientific and technical activities</t>
  </si>
  <si>
    <t xml:space="preserve">Modernisation </t>
  </si>
  <si>
    <t>Manufacture of basic metals</t>
  </si>
  <si>
    <t xml:space="preserve">Micro Finance Activity </t>
  </si>
  <si>
    <t xml:space="preserve">Sonata Finance Private Limited </t>
  </si>
  <si>
    <t xml:space="preserve">Satin Creditcare Network Limited </t>
  </si>
  <si>
    <t>Information service activities</t>
  </si>
  <si>
    <t>Scientific research and development</t>
  </si>
  <si>
    <t>Data on ECB/FCCB for the month of December 2022</t>
  </si>
  <si>
    <t xml:space="preserve">Nexus Day Surgery Centers Private Limited </t>
  </si>
  <si>
    <t xml:space="preserve">Foreign Collaborator / Foreign Equity Holder </t>
  </si>
  <si>
    <t xml:space="preserve">Kai Manufacturing India Private Limited </t>
  </si>
  <si>
    <t xml:space="preserve">Daiki Axis Environment Private Limited </t>
  </si>
  <si>
    <t xml:space="preserve">Shibaura Machine India Private Limited </t>
  </si>
  <si>
    <t xml:space="preserve">Empee Equipments Private Limited </t>
  </si>
  <si>
    <t xml:space="preserve">Scholle IPN India Packaging Private Limited </t>
  </si>
  <si>
    <t xml:space="preserve">Booking Holdings India Private Limited </t>
  </si>
  <si>
    <t>Local Sourcing of Capital Goods (Rupee Expenditure)</t>
  </si>
  <si>
    <t>4 years 11 months</t>
  </si>
  <si>
    <t xml:space="preserve">TB Kawashima Aunde (India) Private Limited </t>
  </si>
  <si>
    <t xml:space="preserve">Princeton Digital Group (India) Management Private Limited </t>
  </si>
  <si>
    <t xml:space="preserve">Japan Metal Building Systems Pvt Ltd. </t>
  </si>
  <si>
    <t>Alkraft Thermotecnologies Pvt Ltd.</t>
  </si>
  <si>
    <t>1 years 3 months</t>
  </si>
  <si>
    <t xml:space="preserve">Tpri Technologies Private Limited </t>
  </si>
  <si>
    <t>6 years 7 months</t>
  </si>
  <si>
    <t xml:space="preserve">Megaplast India Pvt Ltd. </t>
  </si>
  <si>
    <t xml:space="preserve">Import of Capital goods </t>
  </si>
  <si>
    <t xml:space="preserve">Supplier of Equipment </t>
  </si>
  <si>
    <t xml:space="preserve">Fiori Concrete Machines India Private Limited </t>
  </si>
  <si>
    <t>8 years 10 months</t>
  </si>
  <si>
    <t xml:space="preserve">Jamind Technologies Private Limited </t>
  </si>
  <si>
    <t xml:space="preserve">BPP Renewable Energy Private Limited </t>
  </si>
  <si>
    <t>5 years 10 months</t>
  </si>
  <si>
    <t xml:space="preserve">Salcomp Technologies (India) Pvt Ltd. </t>
  </si>
  <si>
    <t>12 years 10 months</t>
  </si>
  <si>
    <t xml:space="preserve">Novitium Labs Private Limited </t>
  </si>
  <si>
    <t xml:space="preserve">SAF-DEV Ventures PvtLtd. </t>
  </si>
  <si>
    <t>6 years 10 months</t>
  </si>
  <si>
    <t xml:space="preserve">Gurit Wind Pvt Ltd. </t>
  </si>
  <si>
    <t xml:space="preserve">Anib-Essel Insurance Brokers Private Limited </t>
  </si>
  <si>
    <t>Other financial activities</t>
  </si>
  <si>
    <t>8 years 1 months</t>
  </si>
  <si>
    <t xml:space="preserve">Metex Global Gifts India Private Limited </t>
  </si>
  <si>
    <t xml:space="preserve">Housing Development Finance Corporation Limited </t>
  </si>
  <si>
    <t>Multilatral Financial Institution</t>
  </si>
  <si>
    <t xml:space="preserve">Resham Roosen India Private Limited </t>
  </si>
  <si>
    <t>10 years 8 months</t>
  </si>
  <si>
    <t>P.I. Prestige International India Pvt Ltd</t>
  </si>
  <si>
    <t>Office administrative, office support and other business support activities</t>
  </si>
  <si>
    <t xml:space="preserve">Rhewum India Private Limited </t>
  </si>
  <si>
    <t xml:space="preserve">Kuuraku India Private Limited </t>
  </si>
  <si>
    <t>Food and beverage service activities</t>
  </si>
  <si>
    <t xml:space="preserve">PFTG India Private Limited </t>
  </si>
  <si>
    <t xml:space="preserve">J.C. Flowers Asset Reconstruction Private Limited </t>
  </si>
  <si>
    <t xml:space="preserve">Aesseal India Private Limited </t>
  </si>
  <si>
    <t xml:space="preserve">12 years  </t>
  </si>
  <si>
    <t xml:space="preserve">Vernet India Private Limited </t>
  </si>
  <si>
    <t>5 years 11 months</t>
  </si>
  <si>
    <t xml:space="preserve">Asti India Pvt Ltd. </t>
  </si>
  <si>
    <t>9 years 11 months</t>
  </si>
  <si>
    <t xml:space="preserve">FEV India Private Limited </t>
  </si>
  <si>
    <t xml:space="preserve">Brose India Automotive Systems Private Limited </t>
  </si>
  <si>
    <t xml:space="preserve">Jabil Circuit India Private Limited </t>
  </si>
  <si>
    <t>1 years 1 months</t>
  </si>
  <si>
    <t xml:space="preserve">Neogrowth Credit Private Limited </t>
  </si>
  <si>
    <t xml:space="preserve">Maxxis Rubber India Private Limited </t>
  </si>
  <si>
    <t>Other Commercial Banks</t>
  </si>
  <si>
    <t xml:space="preserve">Qualus India Private Limited </t>
  </si>
  <si>
    <t xml:space="preserve">Tokai Imperial Rubber India Private Limited </t>
  </si>
  <si>
    <t xml:space="preserve">Bradken India Private Limited </t>
  </si>
  <si>
    <t>4 years 10 months</t>
  </si>
  <si>
    <t xml:space="preserve">I G Petrochemicals Limited </t>
  </si>
  <si>
    <t xml:space="preserve">Pro Flexi Packaging Private Limited </t>
  </si>
  <si>
    <t>Import of Capital Goods</t>
  </si>
  <si>
    <t xml:space="preserve">Venkata Surya Constructions Private Limited </t>
  </si>
  <si>
    <t>Construction of buildings</t>
  </si>
  <si>
    <t xml:space="preserve">Scantrans India Private Limited </t>
  </si>
  <si>
    <t>Printing and reproduction of recorded media</t>
  </si>
  <si>
    <t xml:space="preserve">Kalinga Hospital Limited </t>
  </si>
  <si>
    <t>Infrastructure Development</t>
  </si>
  <si>
    <t xml:space="preserve">Giant Pixel Private Limited </t>
  </si>
  <si>
    <t>6 years 4 months</t>
  </si>
  <si>
    <t xml:space="preserve">Ramara Enterprise Private Limited </t>
  </si>
  <si>
    <t xml:space="preserve">Tokai Rubber Auto-Parts India Private Ltd. </t>
  </si>
  <si>
    <t xml:space="preserve">Shriram Finance Limited </t>
  </si>
  <si>
    <t xml:space="preserve">Geppert Hydro India Private Limited </t>
  </si>
  <si>
    <t>13 years 10 months</t>
  </si>
  <si>
    <t xml:space="preserve">Advance Intelligence Technology India Private Limited </t>
  </si>
  <si>
    <t xml:space="preserve">ASHV Finance Limited </t>
  </si>
  <si>
    <t xml:space="preserve">Others (Specify) </t>
  </si>
  <si>
    <t xml:space="preserve">Rahal Agriculatural Works &amp; Logistics Private Limited </t>
  </si>
  <si>
    <t xml:space="preserve">25 years  </t>
  </si>
  <si>
    <t>Xfinite Technologies Private Limited</t>
  </si>
  <si>
    <t>8 years 2 months</t>
  </si>
  <si>
    <t xml:space="preserve">Hero Fincorp Limited </t>
  </si>
  <si>
    <t>Rielta Security International Private Limited.</t>
  </si>
  <si>
    <t xml:space="preserve">Others </t>
  </si>
  <si>
    <t xml:space="preserve">Igema India Private Limited </t>
  </si>
  <si>
    <t>Raymond UCO Denim Pvt Ltd.</t>
  </si>
  <si>
    <t xml:space="preserve">Bucher Hydraulics Pvt Limited </t>
  </si>
  <si>
    <t xml:space="preserve">Refinancing of Earlier ECB </t>
  </si>
  <si>
    <t>7 years 11 months</t>
  </si>
  <si>
    <t xml:space="preserve">Akara Capital Advisors Private Limited </t>
  </si>
  <si>
    <t xml:space="preserve">Vero Moda Retail Private Limited </t>
  </si>
  <si>
    <t>Retail trade, except of motor vehicles and motorcycles</t>
  </si>
  <si>
    <t xml:space="preserve">Best United India Comforts Private Limited </t>
  </si>
  <si>
    <t xml:space="preserve">Husk Power Systems Private Limited </t>
  </si>
  <si>
    <t xml:space="preserve">Only Retail Private Limited </t>
  </si>
  <si>
    <t xml:space="preserve">Selected Retail Private Limited </t>
  </si>
  <si>
    <t xml:space="preserve">Sthree Chemicals Private Limited </t>
  </si>
  <si>
    <t>Manufacture of pharmaceuticals, medicinal chemical and botanical products</t>
  </si>
  <si>
    <t>Mahindra &amp; Mahindra Financial Services Limited</t>
  </si>
  <si>
    <t>Head Acoustics India Private Limited</t>
  </si>
  <si>
    <t xml:space="preserve">Jobboss Automation Pvt Ltd. </t>
  </si>
  <si>
    <t>Leasing Company</t>
  </si>
  <si>
    <t xml:space="preserve">Saertex India Pvt Ltd. </t>
  </si>
  <si>
    <t xml:space="preserve">Scalers Operations Private Limited </t>
  </si>
  <si>
    <t xml:space="preserve">IQT IN Private Limited </t>
  </si>
  <si>
    <t>Architecture and engineering activities; technical testing and analysis</t>
  </si>
  <si>
    <t xml:space="preserve">Power Finance Corporation Limited </t>
  </si>
  <si>
    <t xml:space="preserve">Runh Power India Private Limited </t>
  </si>
  <si>
    <t>Civil engineering</t>
  </si>
  <si>
    <t>12 years 11 months</t>
  </si>
  <si>
    <t xml:space="preserve">Pretti Automotive India Private Limited </t>
  </si>
  <si>
    <t xml:space="preserve">Charoen Pokphand Trading (India) Pvt Ltd. </t>
  </si>
  <si>
    <t>Crop and animal production hunting and related service actvt</t>
  </si>
  <si>
    <t xml:space="preserve">Siamo Lifestyle Pvt Ltd. </t>
  </si>
  <si>
    <t>Security and investigation activities</t>
  </si>
  <si>
    <t xml:space="preserve">Elias Auto India Private Limited </t>
  </si>
  <si>
    <t xml:space="preserve">SPICA Industries Private Limited </t>
  </si>
  <si>
    <t xml:space="preserve">Normet India Private Limited </t>
  </si>
  <si>
    <t xml:space="preserve">miba Drivetec  India Private Limited </t>
  </si>
  <si>
    <t xml:space="preserve">Ingenious Carbon Private Limited </t>
  </si>
  <si>
    <t>7years</t>
  </si>
  <si>
    <t xml:space="preserve">Utterly Allied (India) Private Limited </t>
  </si>
  <si>
    <t>7years6months</t>
  </si>
  <si>
    <t xml:space="preserve">Skilled Migration Private Limited </t>
  </si>
  <si>
    <t>Education</t>
  </si>
  <si>
    <t>8years9months</t>
  </si>
  <si>
    <t xml:space="preserve">Galaxy Machinery Private Limited </t>
  </si>
  <si>
    <t>11 years</t>
  </si>
  <si>
    <t xml:space="preserve">Canvas Talent Private Limited </t>
  </si>
  <si>
    <t>Creative, arts and entertainment activities</t>
  </si>
  <si>
    <t>8 years</t>
  </si>
  <si>
    <t xml:space="preserve">Alpla India Private Limited </t>
  </si>
  <si>
    <t>7 years</t>
  </si>
  <si>
    <t xml:space="preserve">Nanliu Manufacturing (India) Private Limited </t>
  </si>
  <si>
    <t>9 years 9 months</t>
  </si>
  <si>
    <t>10 years 3  months</t>
  </si>
  <si>
    <t>9 years 1 month</t>
  </si>
  <si>
    <t>2 years 1 month</t>
  </si>
  <si>
    <t>Data on RDB for the month of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</si>
</sst>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_);_(* \(#,##0\);_(* &quot;-&quot;??_);_(@_)"/>
    <numFmt numFmtId="165" formatCode="#,##0;[Red]#,##0"/>
    <numFmt numFmtId="166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9">
    <xf numFmtId="0" fontId="0" fillId="0" borderId="0" xfId="0"/>
    <xf numFmtId="0" fontId="5" fillId="2" borderId="0" xfId="0" applyFont="1" applyFill="1" applyBorder="1"/>
    <xf numFmtId="0" fontId="4" fillId="2" borderId="0" xfId="0" applyFont="1" applyFill="1" applyBorder="1" applyAlignment="1">
      <alignment vertical="top"/>
    </xf>
    <xf numFmtId="0" fontId="5" fillId="2" borderId="0" xfId="0" applyFont="1" applyFill="1"/>
    <xf numFmtId="0" fontId="6" fillId="2" borderId="1" xfId="2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3" fontId="4" fillId="2" borderId="1" xfId="1" applyFont="1" applyFill="1" applyBorder="1" applyAlignment="1">
      <alignment vertical="top"/>
    </xf>
    <xf numFmtId="164" fontId="6" fillId="2" borderId="1" xfId="1" applyNumberFormat="1" applyFont="1" applyFill="1" applyBorder="1" applyAlignment="1">
      <alignment vertical="top" wrapText="1"/>
    </xf>
    <xf numFmtId="0" fontId="6" fillId="2" borderId="1" xfId="2" applyFont="1" applyFill="1" applyBorder="1" applyAlignment="1">
      <alignment horizontal="left" vertical="top"/>
    </xf>
    <xf numFmtId="0" fontId="2" fillId="2" borderId="1" xfId="3" applyFont="1" applyFill="1" applyBorder="1" applyAlignment="1">
      <alignment horizontal="center" vertical="top" wrapText="1"/>
    </xf>
    <xf numFmtId="0" fontId="2" fillId="2" borderId="1" xfId="2" applyFont="1" applyFill="1" applyBorder="1" applyAlignment="1">
      <alignment horizontal="left" vertical="top"/>
    </xf>
    <xf numFmtId="0" fontId="2" fillId="2" borderId="1" xfId="2" applyFont="1" applyFill="1" applyBorder="1" applyAlignment="1">
      <alignment horizontal="fill" vertical="top" wrapText="1"/>
    </xf>
    <xf numFmtId="164" fontId="2" fillId="2" borderId="1" xfId="1" applyNumberFormat="1" applyFont="1" applyFill="1" applyBorder="1" applyAlignment="1">
      <alignment horizontal="center" vertical="top" wrapText="1"/>
    </xf>
    <xf numFmtId="3" fontId="2" fillId="2" borderId="1" xfId="2" applyNumberFormat="1" applyFont="1" applyFill="1" applyBorder="1" applyAlignment="1">
      <alignment horizontal="right" vertical="top" wrapText="1"/>
    </xf>
    <xf numFmtId="0" fontId="2" fillId="2" borderId="1" xfId="2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vertical="top" wrapText="1"/>
    </xf>
    <xf numFmtId="164" fontId="2" fillId="2" borderId="1" xfId="1" applyNumberFormat="1" applyFont="1" applyFill="1" applyBorder="1" applyAlignment="1">
      <alignment horizontal="justify" vertical="top" wrapText="1"/>
    </xf>
    <xf numFmtId="1" fontId="2" fillId="2" borderId="1" xfId="0" applyNumberFormat="1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vertical="top"/>
    </xf>
    <xf numFmtId="3" fontId="6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/>
    </xf>
    <xf numFmtId="165" fontId="6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1" fontId="5" fillId="2" borderId="0" xfId="0" applyNumberFormat="1" applyFont="1" applyFill="1"/>
    <xf numFmtId="0" fontId="8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4" fillId="2" borderId="1" xfId="0" applyFont="1" applyFill="1" applyBorder="1"/>
    <xf numFmtId="0" fontId="6" fillId="2" borderId="1" xfId="2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justify"/>
    </xf>
    <xf numFmtId="166" fontId="10" fillId="2" borderId="1" xfId="0" applyNumberFormat="1" applyFont="1" applyFill="1" applyBorder="1"/>
    <xf numFmtId="166" fontId="4" fillId="2" borderId="1" xfId="0" applyNumberFormat="1" applyFont="1" applyFill="1" applyBorder="1"/>
    <xf numFmtId="0" fontId="6" fillId="2" borderId="0" xfId="2" applyFont="1" applyFill="1"/>
    <xf numFmtId="0" fontId="2" fillId="2" borderId="1" xfId="3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fill" wrapText="1"/>
    </xf>
    <xf numFmtId="164" fontId="2" fillId="2" borderId="1" xfId="1" applyNumberFormat="1" applyFont="1" applyFill="1" applyBorder="1" applyAlignment="1">
      <alignment horizontal="center" wrapText="1"/>
    </xf>
    <xf numFmtId="3" fontId="2" fillId="2" borderId="1" xfId="2" applyNumberFormat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justify" wrapText="1"/>
    </xf>
    <xf numFmtId="164" fontId="2" fillId="2" borderId="1" xfId="1" applyNumberFormat="1" applyFont="1" applyFill="1" applyBorder="1" applyAlignment="1">
      <alignment horizontal="justify" wrapText="1"/>
    </xf>
    <xf numFmtId="1" fontId="2" fillId="2" borderId="1" xfId="0" applyNumberFormat="1" applyFont="1" applyFill="1" applyBorder="1" applyAlignment="1">
      <alignment horizontal="justify" wrapText="1"/>
    </xf>
    <xf numFmtId="1" fontId="2" fillId="2" borderId="0" xfId="0" applyNumberFormat="1" applyFont="1" applyFill="1" applyAlignment="1">
      <alignment horizontal="justify" wrapText="1"/>
    </xf>
    <xf numFmtId="0" fontId="10" fillId="2" borderId="1" xfId="0" applyFont="1" applyFill="1" applyBorder="1"/>
    <xf numFmtId="166" fontId="4" fillId="2" borderId="1" xfId="1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13"/>
  <sheetViews>
    <sheetView tabSelected="1" zoomScaleNormal="100" workbookViewId="0">
      <selection activeCell="A2" sqref="A2"/>
    </sheetView>
  </sheetViews>
  <sheetFormatPr defaultRowHeight="12.75" x14ac:dyDescent="0.2"/>
  <cols>
    <col min="1" max="1" width="4.85546875" style="37" customWidth="1"/>
    <col min="2" max="2" width="9.7109375" style="38" customWidth="1"/>
    <col min="3" max="3" width="13" style="38" customWidth="1"/>
    <col min="4" max="4" width="40.28515625" style="37" customWidth="1"/>
    <col min="5" max="5" width="49.7109375" style="37" customWidth="1"/>
    <col min="6" max="6" width="24.140625" style="37" customWidth="1"/>
    <col min="7" max="7" width="43.28515625" style="37" customWidth="1"/>
    <col min="8" max="8" width="21.7109375" style="37" customWidth="1"/>
    <col min="9" max="9" width="38.5703125" style="37" customWidth="1"/>
    <col min="10" max="16384" width="9.140625" style="37"/>
  </cols>
  <sheetData>
    <row r="2" spans="2:9" x14ac:dyDescent="0.2">
      <c r="B2" s="39" t="s">
        <v>66</v>
      </c>
      <c r="C2" s="39"/>
      <c r="D2" s="39"/>
      <c r="E2" s="39"/>
      <c r="F2" s="39"/>
      <c r="G2" s="39"/>
      <c r="H2" s="39"/>
      <c r="I2" s="39"/>
    </row>
    <row r="3" spans="2:9" x14ac:dyDescent="0.2">
      <c r="B3" s="41" t="s">
        <v>0</v>
      </c>
      <c r="C3" s="41"/>
      <c r="D3" s="41"/>
      <c r="E3" s="41"/>
      <c r="F3" s="41"/>
      <c r="G3" s="41"/>
      <c r="H3" s="41"/>
      <c r="I3" s="41"/>
    </row>
    <row r="4" spans="2:9" ht="25.5" x14ac:dyDescent="0.2">
      <c r="B4" s="42"/>
      <c r="C4" s="43" t="s">
        <v>1</v>
      </c>
      <c r="D4" s="44" t="s">
        <v>2</v>
      </c>
      <c r="E4" s="44" t="s">
        <v>3</v>
      </c>
      <c r="F4" s="45" t="s">
        <v>4</v>
      </c>
      <c r="G4" s="44" t="s">
        <v>5</v>
      </c>
      <c r="H4" s="46" t="s">
        <v>6</v>
      </c>
      <c r="I4" s="47" t="s">
        <v>7</v>
      </c>
    </row>
    <row r="5" spans="2:9" x14ac:dyDescent="0.2">
      <c r="B5" s="6">
        <v>1</v>
      </c>
      <c r="C5" s="6" t="s">
        <v>8</v>
      </c>
      <c r="D5" s="34" t="s">
        <v>67</v>
      </c>
      <c r="E5" s="35" t="s">
        <v>35</v>
      </c>
      <c r="F5" s="67">
        <v>539872.79771550489</v>
      </c>
      <c r="G5" s="35" t="s">
        <v>36</v>
      </c>
      <c r="H5" s="35" t="s">
        <v>41</v>
      </c>
      <c r="I5" s="35" t="s">
        <v>68</v>
      </c>
    </row>
    <row r="6" spans="2:9" ht="25.5" x14ac:dyDescent="0.2">
      <c r="B6" s="6">
        <v>2</v>
      </c>
      <c r="C6" s="6" t="s">
        <v>8</v>
      </c>
      <c r="D6" s="34" t="s">
        <v>69</v>
      </c>
      <c r="E6" s="35" t="s">
        <v>16</v>
      </c>
      <c r="F6" s="67">
        <v>970117.78166915057</v>
      </c>
      <c r="G6" s="35" t="s">
        <v>36</v>
      </c>
      <c r="H6" s="35" t="s">
        <v>41</v>
      </c>
      <c r="I6" s="35" t="s">
        <v>68</v>
      </c>
    </row>
    <row r="7" spans="2:9" x14ac:dyDescent="0.2">
      <c r="B7" s="6">
        <v>3</v>
      </c>
      <c r="C7" s="6" t="s">
        <v>8</v>
      </c>
      <c r="D7" s="34" t="s">
        <v>70</v>
      </c>
      <c r="E7" s="35" t="s">
        <v>10</v>
      </c>
      <c r="F7" s="67">
        <v>1000000</v>
      </c>
      <c r="G7" s="35" t="s">
        <v>36</v>
      </c>
      <c r="H7" s="35" t="s">
        <v>52</v>
      </c>
      <c r="I7" s="35" t="s">
        <v>68</v>
      </c>
    </row>
    <row r="8" spans="2:9" x14ac:dyDescent="0.2">
      <c r="B8" s="6">
        <v>4</v>
      </c>
      <c r="C8" s="6" t="s">
        <v>8</v>
      </c>
      <c r="D8" s="34" t="s">
        <v>71</v>
      </c>
      <c r="E8" s="35" t="s">
        <v>10</v>
      </c>
      <c r="F8" s="67">
        <v>19402355.633383013</v>
      </c>
      <c r="G8" s="35" t="s">
        <v>36</v>
      </c>
      <c r="H8" s="35" t="s">
        <v>207</v>
      </c>
      <c r="I8" s="35" t="s">
        <v>68</v>
      </c>
    </row>
    <row r="9" spans="2:9" x14ac:dyDescent="0.2">
      <c r="B9" s="6">
        <f>B8+1</f>
        <v>5</v>
      </c>
      <c r="C9" s="6" t="s">
        <v>8</v>
      </c>
      <c r="D9" s="34" t="s">
        <v>72</v>
      </c>
      <c r="E9" s="35" t="s">
        <v>17</v>
      </c>
      <c r="F9" s="67">
        <v>1164431.5244844223</v>
      </c>
      <c r="G9" s="35" t="s">
        <v>36</v>
      </c>
      <c r="H9" s="35" t="s">
        <v>208</v>
      </c>
      <c r="I9" s="35" t="s">
        <v>68</v>
      </c>
    </row>
    <row r="10" spans="2:9" x14ac:dyDescent="0.2">
      <c r="B10" s="6">
        <f t="shared" ref="B10:B73" si="0">B9+1</f>
        <v>6</v>
      </c>
      <c r="C10" s="6" t="s">
        <v>8</v>
      </c>
      <c r="D10" s="36" t="s">
        <v>73</v>
      </c>
      <c r="E10" s="35" t="s">
        <v>9</v>
      </c>
      <c r="F10" s="67">
        <v>7000000</v>
      </c>
      <c r="G10" s="35" t="s">
        <v>21</v>
      </c>
      <c r="H10" s="35" t="s">
        <v>55</v>
      </c>
      <c r="I10" s="35" t="s">
        <v>68</v>
      </c>
    </row>
    <row r="11" spans="2:9" ht="25.5" x14ac:dyDescent="0.2">
      <c r="B11" s="6">
        <f t="shared" si="0"/>
        <v>7</v>
      </c>
      <c r="C11" s="6" t="s">
        <v>8</v>
      </c>
      <c r="D11" s="34" t="s">
        <v>74</v>
      </c>
      <c r="E11" s="35" t="s">
        <v>20</v>
      </c>
      <c r="F11" s="67">
        <v>6700000</v>
      </c>
      <c r="G11" s="35" t="s">
        <v>75</v>
      </c>
      <c r="H11" s="35" t="s">
        <v>76</v>
      </c>
      <c r="I11" s="35" t="s">
        <v>68</v>
      </c>
    </row>
    <row r="12" spans="2:9" x14ac:dyDescent="0.2">
      <c r="B12" s="6">
        <f t="shared" si="0"/>
        <v>8</v>
      </c>
      <c r="C12" s="6" t="s">
        <v>8</v>
      </c>
      <c r="D12" s="34" t="s">
        <v>77</v>
      </c>
      <c r="E12" s="35" t="s">
        <v>39</v>
      </c>
      <c r="F12" s="67">
        <v>178000</v>
      </c>
      <c r="G12" s="35" t="s">
        <v>36</v>
      </c>
      <c r="H12" s="35" t="s">
        <v>41</v>
      </c>
      <c r="I12" s="35" t="s">
        <v>68</v>
      </c>
    </row>
    <row r="13" spans="2:9" x14ac:dyDescent="0.2">
      <c r="B13" s="6">
        <f t="shared" si="0"/>
        <v>9</v>
      </c>
      <c r="C13" s="6" t="s">
        <v>8</v>
      </c>
      <c r="D13" s="34" t="s">
        <v>77</v>
      </c>
      <c r="E13" s="35" t="s">
        <v>39</v>
      </c>
      <c r="F13" s="67">
        <v>185354.5066683747</v>
      </c>
      <c r="G13" s="35" t="s">
        <v>36</v>
      </c>
      <c r="H13" s="35" t="s">
        <v>41</v>
      </c>
      <c r="I13" s="35" t="s">
        <v>68</v>
      </c>
    </row>
    <row r="14" spans="2:9" ht="25.5" x14ac:dyDescent="0.2">
      <c r="B14" s="6">
        <f t="shared" si="0"/>
        <v>10</v>
      </c>
      <c r="C14" s="6" t="s">
        <v>8</v>
      </c>
      <c r="D14" s="34" t="s">
        <v>78</v>
      </c>
      <c r="E14" s="35" t="s">
        <v>64</v>
      </c>
      <c r="F14" s="67">
        <v>22000000</v>
      </c>
      <c r="G14" s="35" t="s">
        <v>75</v>
      </c>
      <c r="H14" s="35" t="s">
        <v>50</v>
      </c>
      <c r="I14" s="35" t="s">
        <v>68</v>
      </c>
    </row>
    <row r="15" spans="2:9" ht="25.5" x14ac:dyDescent="0.2">
      <c r="B15" s="6">
        <f t="shared" si="0"/>
        <v>11</v>
      </c>
      <c r="C15" s="6" t="s">
        <v>8</v>
      </c>
      <c r="D15" s="34" t="s">
        <v>79</v>
      </c>
      <c r="E15" s="35" t="s">
        <v>16</v>
      </c>
      <c r="F15" s="67">
        <v>59313.442133879907</v>
      </c>
      <c r="G15" s="35" t="s">
        <v>36</v>
      </c>
      <c r="H15" s="35" t="s">
        <v>41</v>
      </c>
      <c r="I15" s="35" t="s">
        <v>68</v>
      </c>
    </row>
    <row r="16" spans="2:9" ht="25.5" x14ac:dyDescent="0.2">
      <c r="B16" s="6">
        <f t="shared" si="0"/>
        <v>12</v>
      </c>
      <c r="C16" s="6" t="s">
        <v>8</v>
      </c>
      <c r="D16" s="34" t="s">
        <v>79</v>
      </c>
      <c r="E16" s="35" t="s">
        <v>16</v>
      </c>
      <c r="F16" s="67">
        <v>229839.58826878463</v>
      </c>
      <c r="G16" s="35" t="s">
        <v>56</v>
      </c>
      <c r="H16" s="35" t="s">
        <v>40</v>
      </c>
      <c r="I16" s="35" t="s">
        <v>68</v>
      </c>
    </row>
    <row r="17" spans="2:9" ht="25.5" x14ac:dyDescent="0.2">
      <c r="B17" s="6">
        <f t="shared" si="0"/>
        <v>13</v>
      </c>
      <c r="C17" s="6" t="s">
        <v>8</v>
      </c>
      <c r="D17" s="36" t="s">
        <v>80</v>
      </c>
      <c r="E17" s="35" t="s">
        <v>17</v>
      </c>
      <c r="F17" s="67">
        <v>140000</v>
      </c>
      <c r="G17" s="35" t="s">
        <v>75</v>
      </c>
      <c r="H17" s="35" t="s">
        <v>81</v>
      </c>
      <c r="I17" s="35" t="s">
        <v>32</v>
      </c>
    </row>
    <row r="18" spans="2:9" x14ac:dyDescent="0.2">
      <c r="B18" s="6">
        <f t="shared" si="0"/>
        <v>14</v>
      </c>
      <c r="C18" s="6" t="s">
        <v>8</v>
      </c>
      <c r="D18" s="36" t="s">
        <v>82</v>
      </c>
      <c r="E18" s="35" t="s">
        <v>64</v>
      </c>
      <c r="F18" s="67">
        <v>741418.0266734988</v>
      </c>
      <c r="G18" s="35" t="s">
        <v>36</v>
      </c>
      <c r="H18" s="35" t="s">
        <v>83</v>
      </c>
      <c r="I18" s="35" t="s">
        <v>68</v>
      </c>
    </row>
    <row r="19" spans="2:9" x14ac:dyDescent="0.2">
      <c r="B19" s="6">
        <f t="shared" si="0"/>
        <v>15</v>
      </c>
      <c r="C19" s="6" t="s">
        <v>8</v>
      </c>
      <c r="D19" s="36" t="s">
        <v>84</v>
      </c>
      <c r="E19" s="35" t="s">
        <v>9</v>
      </c>
      <c r="F19" s="67">
        <v>1853338.3251575187</v>
      </c>
      <c r="G19" s="35" t="s">
        <v>85</v>
      </c>
      <c r="H19" s="35" t="s">
        <v>76</v>
      </c>
      <c r="I19" s="35" t="s">
        <v>86</v>
      </c>
    </row>
    <row r="20" spans="2:9" x14ac:dyDescent="0.2">
      <c r="B20" s="6">
        <f t="shared" si="0"/>
        <v>16</v>
      </c>
      <c r="C20" s="6" t="s">
        <v>8</v>
      </c>
      <c r="D20" s="36" t="s">
        <v>87</v>
      </c>
      <c r="E20" s="35" t="s">
        <v>17</v>
      </c>
      <c r="F20" s="67">
        <v>3175722.3395029702</v>
      </c>
      <c r="G20" s="35" t="s">
        <v>36</v>
      </c>
      <c r="H20" s="35" t="s">
        <v>88</v>
      </c>
      <c r="I20" s="35" t="s">
        <v>68</v>
      </c>
    </row>
    <row r="21" spans="2:9" x14ac:dyDescent="0.2">
      <c r="B21" s="6">
        <f t="shared" si="0"/>
        <v>17</v>
      </c>
      <c r="C21" s="6" t="s">
        <v>8</v>
      </c>
      <c r="D21" s="36" t="s">
        <v>89</v>
      </c>
      <c r="E21" s="35" t="s">
        <v>13</v>
      </c>
      <c r="F21" s="67">
        <v>296567.21066939953</v>
      </c>
      <c r="G21" s="35" t="s">
        <v>36</v>
      </c>
      <c r="H21" s="35" t="s">
        <v>46</v>
      </c>
      <c r="I21" s="35" t="s">
        <v>68</v>
      </c>
    </row>
    <row r="22" spans="2:9" x14ac:dyDescent="0.2">
      <c r="B22" s="6">
        <f t="shared" si="0"/>
        <v>18</v>
      </c>
      <c r="C22" s="6" t="s">
        <v>8</v>
      </c>
      <c r="D22" s="36" t="s">
        <v>90</v>
      </c>
      <c r="E22" s="35" t="s">
        <v>58</v>
      </c>
      <c r="F22" s="67">
        <v>569596.94913024572</v>
      </c>
      <c r="G22" s="35" t="s">
        <v>36</v>
      </c>
      <c r="H22" s="35" t="s">
        <v>91</v>
      </c>
      <c r="I22" s="35" t="s">
        <v>68</v>
      </c>
    </row>
    <row r="23" spans="2:9" x14ac:dyDescent="0.2">
      <c r="B23" s="6">
        <f t="shared" si="0"/>
        <v>19</v>
      </c>
      <c r="C23" s="6" t="s">
        <v>8</v>
      </c>
      <c r="D23" s="36" t="s">
        <v>92</v>
      </c>
      <c r="E23" s="35" t="s">
        <v>19</v>
      </c>
      <c r="F23" s="67">
        <v>13700000</v>
      </c>
      <c r="G23" s="35" t="s">
        <v>23</v>
      </c>
      <c r="H23" s="35" t="s">
        <v>93</v>
      </c>
      <c r="I23" s="35" t="s">
        <v>68</v>
      </c>
    </row>
    <row r="24" spans="2:9" ht="25.5" x14ac:dyDescent="0.2">
      <c r="B24" s="6">
        <f t="shared" si="0"/>
        <v>20</v>
      </c>
      <c r="C24" s="6" t="s">
        <v>8</v>
      </c>
      <c r="D24" s="36" t="s">
        <v>37</v>
      </c>
      <c r="E24" s="35" t="s">
        <v>14</v>
      </c>
      <c r="F24" s="67">
        <v>6000000</v>
      </c>
      <c r="G24" s="35" t="s">
        <v>57</v>
      </c>
      <c r="H24" s="35" t="s">
        <v>44</v>
      </c>
      <c r="I24" s="35" t="s">
        <v>68</v>
      </c>
    </row>
    <row r="25" spans="2:9" ht="25.5" x14ac:dyDescent="0.2">
      <c r="B25" s="6">
        <f t="shared" si="0"/>
        <v>21</v>
      </c>
      <c r="C25" s="6" t="s">
        <v>8</v>
      </c>
      <c r="D25" s="36" t="s">
        <v>94</v>
      </c>
      <c r="E25" s="35" t="s">
        <v>65</v>
      </c>
      <c r="F25" s="67">
        <v>1000000</v>
      </c>
      <c r="G25" s="35" t="s">
        <v>75</v>
      </c>
      <c r="H25" s="35" t="s">
        <v>91</v>
      </c>
      <c r="I25" s="35" t="s">
        <v>68</v>
      </c>
    </row>
    <row r="26" spans="2:9" ht="25.5" x14ac:dyDescent="0.2">
      <c r="B26" s="6">
        <f t="shared" si="0"/>
        <v>22</v>
      </c>
      <c r="C26" s="6" t="s">
        <v>8</v>
      </c>
      <c r="D26" s="36" t="s">
        <v>95</v>
      </c>
      <c r="E26" s="35" t="s">
        <v>39</v>
      </c>
      <c r="F26" s="67">
        <v>1455176.6725037259</v>
      </c>
      <c r="G26" s="35" t="s">
        <v>75</v>
      </c>
      <c r="H26" s="35" t="s">
        <v>96</v>
      </c>
      <c r="I26" s="35" t="s">
        <v>32</v>
      </c>
    </row>
    <row r="27" spans="2:9" x14ac:dyDescent="0.2">
      <c r="B27" s="6">
        <f t="shared" si="0"/>
        <v>23</v>
      </c>
      <c r="C27" s="6" t="s">
        <v>8</v>
      </c>
      <c r="D27" s="34" t="s">
        <v>97</v>
      </c>
      <c r="E27" s="35" t="s">
        <v>10</v>
      </c>
      <c r="F27" s="67">
        <v>2646435.2829191419</v>
      </c>
      <c r="G27" s="35" t="s">
        <v>21</v>
      </c>
      <c r="H27" s="35" t="s">
        <v>209</v>
      </c>
      <c r="I27" s="35" t="s">
        <v>68</v>
      </c>
    </row>
    <row r="28" spans="2:9" x14ac:dyDescent="0.2">
      <c r="B28" s="6">
        <f t="shared" si="0"/>
        <v>24</v>
      </c>
      <c r="C28" s="6" t="s">
        <v>8</v>
      </c>
      <c r="D28" s="36" t="s">
        <v>97</v>
      </c>
      <c r="E28" s="35" t="s">
        <v>10</v>
      </c>
      <c r="F28" s="67">
        <v>2117148.2263353136</v>
      </c>
      <c r="G28" s="35" t="s">
        <v>36</v>
      </c>
      <c r="H28" s="35" t="s">
        <v>41</v>
      </c>
      <c r="I28" s="35" t="s">
        <v>68</v>
      </c>
    </row>
    <row r="29" spans="2:9" x14ac:dyDescent="0.2">
      <c r="B29" s="6">
        <f t="shared" si="0"/>
        <v>25</v>
      </c>
      <c r="C29" s="6" t="s">
        <v>8</v>
      </c>
      <c r="D29" s="36" t="s">
        <v>98</v>
      </c>
      <c r="E29" s="35" t="s">
        <v>99</v>
      </c>
      <c r="F29" s="67">
        <v>60632.361354321911</v>
      </c>
      <c r="G29" s="35" t="s">
        <v>36</v>
      </c>
      <c r="H29" s="35" t="s">
        <v>100</v>
      </c>
      <c r="I29" s="35" t="s">
        <v>68</v>
      </c>
    </row>
    <row r="30" spans="2:9" x14ac:dyDescent="0.2">
      <c r="B30" s="6">
        <f t="shared" si="0"/>
        <v>26</v>
      </c>
      <c r="C30" s="6" t="s">
        <v>8</v>
      </c>
      <c r="D30" s="36" t="s">
        <v>101</v>
      </c>
      <c r="E30" s="35" t="s">
        <v>11</v>
      </c>
      <c r="F30" s="67">
        <v>71000</v>
      </c>
      <c r="G30" s="35" t="s">
        <v>36</v>
      </c>
      <c r="H30" s="35" t="s">
        <v>45</v>
      </c>
      <c r="I30" s="35" t="s">
        <v>68</v>
      </c>
    </row>
    <row r="31" spans="2:9" ht="25.5" x14ac:dyDescent="0.2">
      <c r="B31" s="6">
        <f t="shared" si="0"/>
        <v>27</v>
      </c>
      <c r="C31" s="6" t="s">
        <v>8</v>
      </c>
      <c r="D31" s="36" t="s">
        <v>102</v>
      </c>
      <c r="E31" s="35" t="s">
        <v>15</v>
      </c>
      <c r="F31" s="67">
        <v>400000000</v>
      </c>
      <c r="G31" s="35" t="s">
        <v>22</v>
      </c>
      <c r="H31" s="35" t="s">
        <v>41</v>
      </c>
      <c r="I31" s="35" t="s">
        <v>103</v>
      </c>
    </row>
    <row r="32" spans="2:9" ht="25.5" x14ac:dyDescent="0.2">
      <c r="B32" s="6">
        <f t="shared" si="0"/>
        <v>28</v>
      </c>
      <c r="C32" s="6" t="s">
        <v>8</v>
      </c>
      <c r="D32" s="36" t="s">
        <v>104</v>
      </c>
      <c r="E32" s="35" t="s">
        <v>16</v>
      </c>
      <c r="F32" s="67">
        <v>105857.41131676568</v>
      </c>
      <c r="G32" s="35" t="s">
        <v>59</v>
      </c>
      <c r="H32" s="35" t="s">
        <v>105</v>
      </c>
      <c r="I32" s="35" t="s">
        <v>68</v>
      </c>
    </row>
    <row r="33" spans="2:9" ht="25.5" x14ac:dyDescent="0.2">
      <c r="B33" s="6">
        <f t="shared" si="0"/>
        <v>29</v>
      </c>
      <c r="C33" s="6" t="s">
        <v>8</v>
      </c>
      <c r="D33" s="36" t="s">
        <v>106</v>
      </c>
      <c r="E33" s="35" t="s">
        <v>107</v>
      </c>
      <c r="F33" s="67">
        <v>150000</v>
      </c>
      <c r="G33" s="35" t="s">
        <v>36</v>
      </c>
      <c r="H33" s="35" t="s">
        <v>40</v>
      </c>
      <c r="I33" s="35" t="s">
        <v>68</v>
      </c>
    </row>
    <row r="34" spans="2:9" ht="25.5" x14ac:dyDescent="0.2">
      <c r="B34" s="6">
        <f t="shared" si="0"/>
        <v>30</v>
      </c>
      <c r="C34" s="6" t="s">
        <v>8</v>
      </c>
      <c r="D34" s="36" t="s">
        <v>108</v>
      </c>
      <c r="E34" s="35" t="s">
        <v>12</v>
      </c>
      <c r="F34" s="67">
        <v>52928.705658382838</v>
      </c>
      <c r="G34" s="35" t="s">
        <v>36</v>
      </c>
      <c r="H34" s="35" t="s">
        <v>100</v>
      </c>
      <c r="I34" s="35" t="s">
        <v>68</v>
      </c>
    </row>
    <row r="35" spans="2:9" x14ac:dyDescent="0.2">
      <c r="B35" s="6">
        <f t="shared" si="0"/>
        <v>31</v>
      </c>
      <c r="C35" s="6" t="s">
        <v>8</v>
      </c>
      <c r="D35" s="36" t="s">
        <v>109</v>
      </c>
      <c r="E35" s="35" t="s">
        <v>110</v>
      </c>
      <c r="F35" s="67">
        <v>148283.60533469977</v>
      </c>
      <c r="G35" s="35" t="s">
        <v>36</v>
      </c>
      <c r="H35" s="35" t="s">
        <v>49</v>
      </c>
      <c r="I35" s="35" t="s">
        <v>68</v>
      </c>
    </row>
    <row r="36" spans="2:9" x14ac:dyDescent="0.2">
      <c r="B36" s="6">
        <f t="shared" si="0"/>
        <v>32</v>
      </c>
      <c r="C36" s="6" t="s">
        <v>8</v>
      </c>
      <c r="D36" s="36" t="s">
        <v>111</v>
      </c>
      <c r="E36" s="35" t="s">
        <v>10</v>
      </c>
      <c r="F36" s="67">
        <v>500000</v>
      </c>
      <c r="G36" s="35" t="s">
        <v>36</v>
      </c>
      <c r="H36" s="35" t="s">
        <v>100</v>
      </c>
      <c r="I36" s="35" t="s">
        <v>68</v>
      </c>
    </row>
    <row r="37" spans="2:9" ht="25.5" x14ac:dyDescent="0.2">
      <c r="B37" s="6">
        <f t="shared" si="0"/>
        <v>33</v>
      </c>
      <c r="C37" s="6" t="s">
        <v>8</v>
      </c>
      <c r="D37" s="36" t="s">
        <v>112</v>
      </c>
      <c r="E37" s="35" t="s">
        <v>15</v>
      </c>
      <c r="F37" s="67">
        <v>105000000</v>
      </c>
      <c r="G37" s="35" t="s">
        <v>36</v>
      </c>
      <c r="H37" s="35" t="s">
        <v>53</v>
      </c>
      <c r="I37" s="35" t="s">
        <v>68</v>
      </c>
    </row>
    <row r="38" spans="2:9" ht="25.5" x14ac:dyDescent="0.2">
      <c r="B38" s="6">
        <f t="shared" si="0"/>
        <v>34</v>
      </c>
      <c r="C38" s="6" t="s">
        <v>8</v>
      </c>
      <c r="D38" s="36" t="s">
        <v>113</v>
      </c>
      <c r="E38" s="35" t="s">
        <v>16</v>
      </c>
      <c r="F38" s="67">
        <v>1922198.0306501</v>
      </c>
      <c r="G38" s="35" t="s">
        <v>59</v>
      </c>
      <c r="H38" s="35" t="s">
        <v>114</v>
      </c>
      <c r="I38" s="35" t="s">
        <v>68</v>
      </c>
    </row>
    <row r="39" spans="2:9" x14ac:dyDescent="0.2">
      <c r="B39" s="6">
        <f t="shared" si="0"/>
        <v>35</v>
      </c>
      <c r="C39" s="6" t="s">
        <v>8</v>
      </c>
      <c r="D39" s="34" t="s">
        <v>115</v>
      </c>
      <c r="E39" s="35" t="s">
        <v>10</v>
      </c>
      <c r="F39" s="67">
        <v>328157.97508197359</v>
      </c>
      <c r="G39" s="35" t="s">
        <v>36</v>
      </c>
      <c r="H39" s="35" t="s">
        <v>116</v>
      </c>
      <c r="I39" s="35" t="s">
        <v>68</v>
      </c>
    </row>
    <row r="40" spans="2:9" x14ac:dyDescent="0.2">
      <c r="B40" s="6">
        <f t="shared" si="0"/>
        <v>36</v>
      </c>
      <c r="C40" s="6" t="s">
        <v>8</v>
      </c>
      <c r="D40" s="36" t="s">
        <v>117</v>
      </c>
      <c r="E40" s="35" t="s">
        <v>17</v>
      </c>
      <c r="F40" s="67">
        <v>1853545.0666837471</v>
      </c>
      <c r="G40" s="35" t="s">
        <v>36</v>
      </c>
      <c r="H40" s="35" t="s">
        <v>118</v>
      </c>
      <c r="I40" s="35" t="s">
        <v>68</v>
      </c>
    </row>
    <row r="41" spans="2:9" x14ac:dyDescent="0.2">
      <c r="B41" s="6">
        <f t="shared" si="0"/>
        <v>37</v>
      </c>
      <c r="C41" s="6" t="s">
        <v>8</v>
      </c>
      <c r="D41" s="36" t="s">
        <v>119</v>
      </c>
      <c r="E41" s="35" t="s">
        <v>19</v>
      </c>
      <c r="F41" s="67">
        <v>572066.32937802724</v>
      </c>
      <c r="G41" s="35" t="s">
        <v>21</v>
      </c>
      <c r="H41" s="35" t="s">
        <v>43</v>
      </c>
      <c r="I41" s="35" t="s">
        <v>68</v>
      </c>
    </row>
    <row r="42" spans="2:9" ht="25.5" x14ac:dyDescent="0.2">
      <c r="B42" s="6">
        <f t="shared" si="0"/>
        <v>38</v>
      </c>
      <c r="C42" s="6" t="s">
        <v>8</v>
      </c>
      <c r="D42" s="34" t="s">
        <v>120</v>
      </c>
      <c r="E42" s="35" t="s">
        <v>17</v>
      </c>
      <c r="F42" s="67">
        <v>3175722.3395029702</v>
      </c>
      <c r="G42" s="35" t="s">
        <v>36</v>
      </c>
      <c r="H42" s="35" t="s">
        <v>41</v>
      </c>
      <c r="I42" s="35" t="s">
        <v>68</v>
      </c>
    </row>
    <row r="43" spans="2:9" x14ac:dyDescent="0.2">
      <c r="B43" s="6">
        <f t="shared" si="0"/>
        <v>39</v>
      </c>
      <c r="C43" s="6" t="s">
        <v>8</v>
      </c>
      <c r="D43" s="34" t="s">
        <v>121</v>
      </c>
      <c r="E43" s="35" t="s">
        <v>19</v>
      </c>
      <c r="F43" s="67">
        <v>16000000</v>
      </c>
      <c r="G43" s="35" t="s">
        <v>21</v>
      </c>
      <c r="H43" s="35" t="s">
        <v>122</v>
      </c>
      <c r="I43" s="35" t="s">
        <v>68</v>
      </c>
    </row>
    <row r="44" spans="2:9" ht="25.5" x14ac:dyDescent="0.2">
      <c r="B44" s="6">
        <f t="shared" si="0"/>
        <v>40</v>
      </c>
      <c r="C44" s="6" t="s">
        <v>8</v>
      </c>
      <c r="D44" s="34" t="s">
        <v>123</v>
      </c>
      <c r="E44" s="35" t="s">
        <v>15</v>
      </c>
      <c r="F44" s="67">
        <v>10000000</v>
      </c>
      <c r="G44" s="35" t="s">
        <v>22</v>
      </c>
      <c r="H44" s="35" t="s">
        <v>48</v>
      </c>
      <c r="I44" s="35" t="s">
        <v>32</v>
      </c>
    </row>
    <row r="45" spans="2:9" ht="25.5" x14ac:dyDescent="0.2">
      <c r="B45" s="6">
        <f t="shared" si="0"/>
        <v>41</v>
      </c>
      <c r="C45" s="6" t="s">
        <v>8</v>
      </c>
      <c r="D45" s="36" t="s">
        <v>62</v>
      </c>
      <c r="E45" s="35" t="s">
        <v>15</v>
      </c>
      <c r="F45" s="67">
        <v>2500000</v>
      </c>
      <c r="G45" s="35" t="s">
        <v>61</v>
      </c>
      <c r="H45" s="35" t="s">
        <v>48</v>
      </c>
      <c r="I45" s="35" t="s">
        <v>32</v>
      </c>
    </row>
    <row r="46" spans="2:9" x14ac:dyDescent="0.2">
      <c r="B46" s="6">
        <f t="shared" si="0"/>
        <v>42</v>
      </c>
      <c r="C46" s="6" t="s">
        <v>8</v>
      </c>
      <c r="D46" s="36" t="s">
        <v>124</v>
      </c>
      <c r="E46" s="35" t="s">
        <v>9</v>
      </c>
      <c r="F46" s="67">
        <v>30000000</v>
      </c>
      <c r="G46" s="35" t="s">
        <v>38</v>
      </c>
      <c r="H46" s="35" t="s">
        <v>41</v>
      </c>
      <c r="I46" s="35" t="s">
        <v>125</v>
      </c>
    </row>
    <row r="47" spans="2:9" ht="25.5" x14ac:dyDescent="0.2">
      <c r="B47" s="6">
        <f t="shared" si="0"/>
        <v>43</v>
      </c>
      <c r="C47" s="6" t="s">
        <v>8</v>
      </c>
      <c r="D47" s="34" t="s">
        <v>126</v>
      </c>
      <c r="E47" s="35" t="s">
        <v>58</v>
      </c>
      <c r="F47" s="67">
        <v>365217.47973652708</v>
      </c>
      <c r="G47" s="35" t="s">
        <v>75</v>
      </c>
      <c r="H47" s="35" t="s">
        <v>54</v>
      </c>
      <c r="I47" s="35" t="s">
        <v>68</v>
      </c>
    </row>
    <row r="48" spans="2:9" x14ac:dyDescent="0.2">
      <c r="B48" s="6">
        <f t="shared" si="0"/>
        <v>44</v>
      </c>
      <c r="C48" s="6" t="s">
        <v>8</v>
      </c>
      <c r="D48" s="34" t="s">
        <v>127</v>
      </c>
      <c r="E48" s="35" t="s">
        <v>9</v>
      </c>
      <c r="F48" s="67">
        <v>3637941.6812593145</v>
      </c>
      <c r="G48" s="35" t="s">
        <v>36</v>
      </c>
      <c r="H48" s="35" t="s">
        <v>41</v>
      </c>
      <c r="I48" s="35" t="s">
        <v>68</v>
      </c>
    </row>
    <row r="49" spans="2:9" x14ac:dyDescent="0.2">
      <c r="B49" s="6">
        <f t="shared" si="0"/>
        <v>45</v>
      </c>
      <c r="C49" s="6" t="s">
        <v>8</v>
      </c>
      <c r="D49" s="34" t="s">
        <v>128</v>
      </c>
      <c r="E49" s="35" t="s">
        <v>60</v>
      </c>
      <c r="F49" s="67">
        <v>4000000</v>
      </c>
      <c r="G49" s="35" t="s">
        <v>36</v>
      </c>
      <c r="H49" s="35" t="s">
        <v>129</v>
      </c>
      <c r="I49" s="35" t="s">
        <v>68</v>
      </c>
    </row>
    <row r="50" spans="2:9" x14ac:dyDescent="0.2">
      <c r="B50" s="6">
        <f t="shared" si="0"/>
        <v>46</v>
      </c>
      <c r="C50" s="6" t="s">
        <v>8</v>
      </c>
      <c r="D50" s="34" t="s">
        <v>130</v>
      </c>
      <c r="E50" s="35" t="s">
        <v>18</v>
      </c>
      <c r="F50" s="67">
        <v>8468592.9053412545</v>
      </c>
      <c r="G50" s="35" t="s">
        <v>21</v>
      </c>
      <c r="H50" s="35" t="s">
        <v>41</v>
      </c>
      <c r="I50" s="35" t="s">
        <v>125</v>
      </c>
    </row>
    <row r="51" spans="2:9" x14ac:dyDescent="0.2">
      <c r="B51" s="6">
        <f t="shared" si="0"/>
        <v>47</v>
      </c>
      <c r="C51" s="6" t="s">
        <v>8</v>
      </c>
      <c r="D51" s="36" t="s">
        <v>131</v>
      </c>
      <c r="E51" s="35" t="s">
        <v>9</v>
      </c>
      <c r="F51" s="67">
        <v>840851.88244189892</v>
      </c>
      <c r="G51" s="35" t="s">
        <v>132</v>
      </c>
      <c r="H51" s="35" t="s">
        <v>54</v>
      </c>
      <c r="I51" s="35" t="s">
        <v>125</v>
      </c>
    </row>
    <row r="52" spans="2:9" x14ac:dyDescent="0.2">
      <c r="B52" s="6">
        <f t="shared" si="0"/>
        <v>48</v>
      </c>
      <c r="C52" s="6" t="s">
        <v>8</v>
      </c>
      <c r="D52" s="36" t="s">
        <v>133</v>
      </c>
      <c r="E52" s="35" t="s">
        <v>134</v>
      </c>
      <c r="F52" s="67">
        <v>220750.55187637967</v>
      </c>
      <c r="G52" s="35" t="s">
        <v>36</v>
      </c>
      <c r="H52" s="35" t="s">
        <v>41</v>
      </c>
      <c r="I52" s="35" t="s">
        <v>68</v>
      </c>
    </row>
    <row r="53" spans="2:9" x14ac:dyDescent="0.2">
      <c r="B53" s="6">
        <f t="shared" si="0"/>
        <v>49</v>
      </c>
      <c r="C53" s="6" t="s">
        <v>8</v>
      </c>
      <c r="D53" s="34" t="s">
        <v>135</v>
      </c>
      <c r="E53" s="35" t="s">
        <v>136</v>
      </c>
      <c r="F53" s="67">
        <v>370041.4446417999</v>
      </c>
      <c r="G53" s="35" t="s">
        <v>36</v>
      </c>
      <c r="H53" s="35" t="s">
        <v>41</v>
      </c>
      <c r="I53" s="35" t="s">
        <v>68</v>
      </c>
    </row>
    <row r="54" spans="2:9" x14ac:dyDescent="0.2">
      <c r="B54" s="6">
        <f t="shared" si="0"/>
        <v>50</v>
      </c>
      <c r="C54" s="6" t="s">
        <v>8</v>
      </c>
      <c r="D54" s="34" t="s">
        <v>137</v>
      </c>
      <c r="E54" s="35" t="s">
        <v>35</v>
      </c>
      <c r="F54" s="67">
        <v>2000000</v>
      </c>
      <c r="G54" s="35" t="s">
        <v>138</v>
      </c>
      <c r="H54" s="35" t="s">
        <v>40</v>
      </c>
      <c r="I54" s="35" t="s">
        <v>68</v>
      </c>
    </row>
    <row r="55" spans="2:9" ht="25.5" x14ac:dyDescent="0.2">
      <c r="B55" s="6">
        <f t="shared" si="0"/>
        <v>51</v>
      </c>
      <c r="C55" s="6" t="s">
        <v>8</v>
      </c>
      <c r="D55" s="34" t="s">
        <v>139</v>
      </c>
      <c r="E55" s="35" t="s">
        <v>20</v>
      </c>
      <c r="F55" s="67">
        <v>730434.95947305416</v>
      </c>
      <c r="G55" s="35" t="s">
        <v>75</v>
      </c>
      <c r="H55" s="35" t="s">
        <v>140</v>
      </c>
      <c r="I55" s="35" t="s">
        <v>68</v>
      </c>
    </row>
    <row r="56" spans="2:9" ht="25.5" x14ac:dyDescent="0.2">
      <c r="B56" s="6">
        <f t="shared" si="0"/>
        <v>52</v>
      </c>
      <c r="C56" s="6" t="s">
        <v>8</v>
      </c>
      <c r="D56" s="34" t="s">
        <v>141</v>
      </c>
      <c r="E56" s="35" t="s">
        <v>31</v>
      </c>
      <c r="F56" s="67">
        <v>500000</v>
      </c>
      <c r="G56" s="35" t="s">
        <v>75</v>
      </c>
      <c r="H56" s="35" t="s">
        <v>51</v>
      </c>
      <c r="I56" s="35" t="s">
        <v>68</v>
      </c>
    </row>
    <row r="57" spans="2:9" ht="25.5" x14ac:dyDescent="0.2">
      <c r="B57" s="6">
        <f t="shared" si="0"/>
        <v>53</v>
      </c>
      <c r="C57" s="6" t="s">
        <v>8</v>
      </c>
      <c r="D57" s="34" t="s">
        <v>141</v>
      </c>
      <c r="E57" s="35" t="s">
        <v>31</v>
      </c>
      <c r="F57" s="67">
        <v>500000</v>
      </c>
      <c r="G57" s="35" t="s">
        <v>75</v>
      </c>
      <c r="H57" s="35" t="s">
        <v>51</v>
      </c>
      <c r="I57" s="35" t="s">
        <v>68</v>
      </c>
    </row>
    <row r="58" spans="2:9" x14ac:dyDescent="0.2">
      <c r="B58" s="6">
        <f t="shared" si="0"/>
        <v>54</v>
      </c>
      <c r="C58" s="6" t="s">
        <v>8</v>
      </c>
      <c r="D58" s="34" t="s">
        <v>142</v>
      </c>
      <c r="E58" s="35" t="s">
        <v>9</v>
      </c>
      <c r="F58" s="67">
        <v>2425294.4541728767</v>
      </c>
      <c r="G58" s="35" t="s">
        <v>59</v>
      </c>
      <c r="H58" s="35" t="s">
        <v>48</v>
      </c>
      <c r="I58" s="35" t="s">
        <v>68</v>
      </c>
    </row>
    <row r="59" spans="2:9" x14ac:dyDescent="0.2">
      <c r="B59" s="6">
        <f t="shared" si="0"/>
        <v>55</v>
      </c>
      <c r="C59" s="6" t="s">
        <v>8</v>
      </c>
      <c r="D59" s="34" t="s">
        <v>142</v>
      </c>
      <c r="E59" s="35" t="s">
        <v>9</v>
      </c>
      <c r="F59" s="67">
        <v>6063236.1354321912</v>
      </c>
      <c r="G59" s="35" t="s">
        <v>36</v>
      </c>
      <c r="H59" s="35" t="s">
        <v>41</v>
      </c>
      <c r="I59" s="35" t="s">
        <v>68</v>
      </c>
    </row>
    <row r="60" spans="2:9" ht="25.5" x14ac:dyDescent="0.2">
      <c r="B60" s="6">
        <f t="shared" si="0"/>
        <v>56</v>
      </c>
      <c r="C60" s="6" t="s">
        <v>8</v>
      </c>
      <c r="D60" s="34" t="s">
        <v>143</v>
      </c>
      <c r="E60" s="35" t="s">
        <v>15</v>
      </c>
      <c r="F60" s="67">
        <v>100000000</v>
      </c>
      <c r="G60" s="35" t="s">
        <v>22</v>
      </c>
      <c r="H60" s="35" t="s">
        <v>41</v>
      </c>
      <c r="I60" s="35" t="s">
        <v>103</v>
      </c>
    </row>
    <row r="61" spans="2:9" x14ac:dyDescent="0.2">
      <c r="B61" s="6">
        <f t="shared" si="0"/>
        <v>57</v>
      </c>
      <c r="C61" s="6" t="s">
        <v>8</v>
      </c>
      <c r="D61" s="36" t="s">
        <v>144</v>
      </c>
      <c r="E61" s="35" t="s">
        <v>10</v>
      </c>
      <c r="F61" s="67">
        <v>370500.93960867985</v>
      </c>
      <c r="G61" s="35" t="s">
        <v>36</v>
      </c>
      <c r="H61" s="35" t="s">
        <v>145</v>
      </c>
      <c r="I61" s="35" t="s">
        <v>68</v>
      </c>
    </row>
    <row r="62" spans="2:9" ht="25.5" x14ac:dyDescent="0.2">
      <c r="B62" s="6">
        <f t="shared" si="0"/>
        <v>58</v>
      </c>
      <c r="C62" s="6" t="s">
        <v>8</v>
      </c>
      <c r="D62" s="36" t="s">
        <v>146</v>
      </c>
      <c r="E62" s="35" t="s">
        <v>20</v>
      </c>
      <c r="F62" s="67">
        <v>500000</v>
      </c>
      <c r="G62" s="35" t="s">
        <v>36</v>
      </c>
      <c r="H62" s="35" t="s">
        <v>42</v>
      </c>
      <c r="I62" s="35" t="s">
        <v>68</v>
      </c>
    </row>
    <row r="63" spans="2:9" ht="25.5" x14ac:dyDescent="0.2">
      <c r="B63" s="6">
        <f t="shared" si="0"/>
        <v>59</v>
      </c>
      <c r="C63" s="6" t="s">
        <v>8</v>
      </c>
      <c r="D63" s="36" t="s">
        <v>147</v>
      </c>
      <c r="E63" s="35" t="s">
        <v>15</v>
      </c>
      <c r="F63" s="67">
        <v>1800000</v>
      </c>
      <c r="G63" s="35" t="s">
        <v>22</v>
      </c>
      <c r="H63" s="35" t="s">
        <v>48</v>
      </c>
      <c r="I63" s="35" t="s">
        <v>148</v>
      </c>
    </row>
    <row r="64" spans="2:9" ht="25.5" x14ac:dyDescent="0.2">
      <c r="B64" s="6">
        <f t="shared" si="0"/>
        <v>60</v>
      </c>
      <c r="C64" s="6" t="s">
        <v>8</v>
      </c>
      <c r="D64" s="34" t="s">
        <v>149</v>
      </c>
      <c r="E64" s="35" t="s">
        <v>18</v>
      </c>
      <c r="F64" s="67">
        <v>338743716.21365017</v>
      </c>
      <c r="G64" s="35" t="s">
        <v>23</v>
      </c>
      <c r="H64" s="35" t="s">
        <v>150</v>
      </c>
      <c r="I64" s="35" t="s">
        <v>125</v>
      </c>
    </row>
    <row r="65" spans="2:9" ht="25.5" x14ac:dyDescent="0.2">
      <c r="B65" s="6">
        <f t="shared" si="0"/>
        <v>61</v>
      </c>
      <c r="C65" s="6" t="s">
        <v>8</v>
      </c>
      <c r="D65" s="34" t="s">
        <v>151</v>
      </c>
      <c r="E65" s="35" t="s">
        <v>20</v>
      </c>
      <c r="F65" s="67">
        <v>5000000</v>
      </c>
      <c r="G65" s="35" t="s">
        <v>36</v>
      </c>
      <c r="H65" s="35" t="s">
        <v>152</v>
      </c>
      <c r="I65" s="35" t="s">
        <v>68</v>
      </c>
    </row>
    <row r="66" spans="2:9" ht="25.5" x14ac:dyDescent="0.2">
      <c r="B66" s="6">
        <f t="shared" si="0"/>
        <v>62</v>
      </c>
      <c r="C66" s="6" t="s">
        <v>8</v>
      </c>
      <c r="D66" s="36" t="s">
        <v>153</v>
      </c>
      <c r="E66" s="35" t="s">
        <v>15</v>
      </c>
      <c r="F66" s="67">
        <v>200000000</v>
      </c>
      <c r="G66" s="35" t="s">
        <v>22</v>
      </c>
      <c r="H66" s="35" t="s">
        <v>48</v>
      </c>
      <c r="I66" s="35" t="s">
        <v>33</v>
      </c>
    </row>
    <row r="67" spans="2:9" ht="25.5" x14ac:dyDescent="0.2">
      <c r="B67" s="6">
        <f t="shared" si="0"/>
        <v>63</v>
      </c>
      <c r="C67" s="6" t="s">
        <v>8</v>
      </c>
      <c r="D67" s="34" t="s">
        <v>154</v>
      </c>
      <c r="E67" s="35" t="s">
        <v>12</v>
      </c>
      <c r="F67" s="67">
        <v>200000</v>
      </c>
      <c r="G67" s="35" t="s">
        <v>155</v>
      </c>
      <c r="H67" s="35" t="s">
        <v>43</v>
      </c>
      <c r="I67" s="35" t="s">
        <v>68</v>
      </c>
    </row>
    <row r="68" spans="2:9" x14ac:dyDescent="0.2">
      <c r="B68" s="6">
        <f t="shared" si="0"/>
        <v>64</v>
      </c>
      <c r="C68" s="6" t="s">
        <v>8</v>
      </c>
      <c r="D68" s="34" t="s">
        <v>156</v>
      </c>
      <c r="E68" s="35" t="s">
        <v>11</v>
      </c>
      <c r="F68" s="67">
        <v>232886.30489688448</v>
      </c>
      <c r="G68" s="35" t="s">
        <v>36</v>
      </c>
      <c r="H68" s="35" t="s">
        <v>140</v>
      </c>
      <c r="I68" s="35" t="s">
        <v>68</v>
      </c>
    </row>
    <row r="69" spans="2:9" ht="25.5" x14ac:dyDescent="0.2">
      <c r="B69" s="6">
        <f t="shared" si="0"/>
        <v>65</v>
      </c>
      <c r="C69" s="6" t="s">
        <v>8</v>
      </c>
      <c r="D69" s="34" t="s">
        <v>63</v>
      </c>
      <c r="E69" s="35" t="s">
        <v>15</v>
      </c>
      <c r="F69" s="67">
        <v>15000000</v>
      </c>
      <c r="G69" s="35" t="s">
        <v>22</v>
      </c>
      <c r="H69" s="35" t="s">
        <v>49</v>
      </c>
      <c r="I69" s="35" t="s">
        <v>32</v>
      </c>
    </row>
    <row r="70" spans="2:9" x14ac:dyDescent="0.2">
      <c r="B70" s="6">
        <f t="shared" si="0"/>
        <v>66</v>
      </c>
      <c r="C70" s="6" t="s">
        <v>8</v>
      </c>
      <c r="D70" s="34" t="s">
        <v>157</v>
      </c>
      <c r="E70" s="35" t="s">
        <v>39</v>
      </c>
      <c r="F70" s="67">
        <v>1236514</v>
      </c>
      <c r="G70" s="35" t="s">
        <v>155</v>
      </c>
      <c r="H70" s="35" t="s">
        <v>47</v>
      </c>
      <c r="I70" s="35" t="s">
        <v>68</v>
      </c>
    </row>
    <row r="71" spans="2:9" x14ac:dyDescent="0.2">
      <c r="B71" s="6">
        <f t="shared" si="0"/>
        <v>67</v>
      </c>
      <c r="C71" s="6" t="s">
        <v>8</v>
      </c>
      <c r="D71" s="36" t="s">
        <v>158</v>
      </c>
      <c r="E71" s="35" t="s">
        <v>10</v>
      </c>
      <c r="F71" s="67">
        <v>2182765.0087555889</v>
      </c>
      <c r="G71" s="35" t="s">
        <v>159</v>
      </c>
      <c r="H71" s="35" t="s">
        <v>160</v>
      </c>
      <c r="I71" s="35" t="s">
        <v>68</v>
      </c>
    </row>
    <row r="72" spans="2:9" ht="25.5" x14ac:dyDescent="0.2">
      <c r="B72" s="6">
        <f t="shared" si="0"/>
        <v>68</v>
      </c>
      <c r="C72" s="6" t="s">
        <v>8</v>
      </c>
      <c r="D72" s="34" t="s">
        <v>161</v>
      </c>
      <c r="E72" s="35" t="s">
        <v>15</v>
      </c>
      <c r="F72" s="67">
        <v>10000000</v>
      </c>
      <c r="G72" s="35" t="s">
        <v>22</v>
      </c>
      <c r="H72" s="35" t="s">
        <v>48</v>
      </c>
      <c r="I72" s="35" t="s">
        <v>68</v>
      </c>
    </row>
    <row r="73" spans="2:9" x14ac:dyDescent="0.2">
      <c r="B73" s="6">
        <f t="shared" si="0"/>
        <v>69</v>
      </c>
      <c r="C73" s="6" t="s">
        <v>8</v>
      </c>
      <c r="D73" s="34" t="s">
        <v>162</v>
      </c>
      <c r="E73" s="35" t="s">
        <v>163</v>
      </c>
      <c r="F73" s="67">
        <v>8292682.9299999997</v>
      </c>
      <c r="G73" s="35" t="s">
        <v>36</v>
      </c>
      <c r="H73" s="35" t="s">
        <v>96</v>
      </c>
      <c r="I73" s="35" t="s">
        <v>68</v>
      </c>
    </row>
    <row r="74" spans="2:9" x14ac:dyDescent="0.2">
      <c r="B74" s="6">
        <f t="shared" ref="B74:B81" si="1">B73+1</f>
        <v>70</v>
      </c>
      <c r="C74" s="6" t="s">
        <v>8</v>
      </c>
      <c r="D74" s="34" t="s">
        <v>164</v>
      </c>
      <c r="E74" s="35" t="s">
        <v>163</v>
      </c>
      <c r="F74" s="67">
        <v>15243902.439999999</v>
      </c>
      <c r="G74" s="35" t="s">
        <v>36</v>
      </c>
      <c r="H74" s="35" t="s">
        <v>96</v>
      </c>
      <c r="I74" s="35" t="s">
        <v>68</v>
      </c>
    </row>
    <row r="75" spans="2:9" x14ac:dyDescent="0.2">
      <c r="B75" s="6">
        <f t="shared" si="1"/>
        <v>71</v>
      </c>
      <c r="C75" s="6" t="s">
        <v>8</v>
      </c>
      <c r="D75" s="34" t="s">
        <v>165</v>
      </c>
      <c r="E75" s="35" t="s">
        <v>14</v>
      </c>
      <c r="F75" s="67">
        <v>249000</v>
      </c>
      <c r="G75" s="35" t="s">
        <v>138</v>
      </c>
      <c r="H75" s="35" t="s">
        <v>48</v>
      </c>
      <c r="I75" s="35" t="s">
        <v>68</v>
      </c>
    </row>
    <row r="76" spans="2:9" x14ac:dyDescent="0.2">
      <c r="B76" s="6">
        <f t="shared" si="1"/>
        <v>72</v>
      </c>
      <c r="C76" s="6" t="s">
        <v>8</v>
      </c>
      <c r="D76" s="34" t="s">
        <v>166</v>
      </c>
      <c r="E76" s="35" t="s">
        <v>163</v>
      </c>
      <c r="F76" s="67">
        <v>4878048.78</v>
      </c>
      <c r="G76" s="35" t="s">
        <v>36</v>
      </c>
      <c r="H76" s="35" t="s">
        <v>96</v>
      </c>
      <c r="I76" s="35" t="s">
        <v>68</v>
      </c>
    </row>
    <row r="77" spans="2:9" x14ac:dyDescent="0.2">
      <c r="B77" s="6">
        <f t="shared" si="1"/>
        <v>73</v>
      </c>
      <c r="C77" s="6" t="s">
        <v>8</v>
      </c>
      <c r="D77" s="34" t="s">
        <v>167</v>
      </c>
      <c r="E77" s="35" t="s">
        <v>163</v>
      </c>
      <c r="F77" s="67">
        <v>1707317.07</v>
      </c>
      <c r="G77" s="35" t="s">
        <v>36</v>
      </c>
      <c r="H77" s="35" t="s">
        <v>96</v>
      </c>
      <c r="I77" s="35" t="s">
        <v>68</v>
      </c>
    </row>
    <row r="78" spans="2:9" ht="25.5" x14ac:dyDescent="0.2">
      <c r="B78" s="6">
        <f t="shared" si="1"/>
        <v>74</v>
      </c>
      <c r="C78" s="6" t="s">
        <v>8</v>
      </c>
      <c r="D78" s="34" t="s">
        <v>168</v>
      </c>
      <c r="E78" s="35" t="s">
        <v>169</v>
      </c>
      <c r="F78" s="67">
        <v>10000000</v>
      </c>
      <c r="G78" s="35" t="s">
        <v>23</v>
      </c>
      <c r="H78" s="35" t="s">
        <v>116</v>
      </c>
      <c r="I78" s="35" t="s">
        <v>68</v>
      </c>
    </row>
    <row r="79" spans="2:9" ht="25.5" x14ac:dyDescent="0.2">
      <c r="B79" s="6">
        <f t="shared" si="1"/>
        <v>75</v>
      </c>
      <c r="C79" s="6" t="s">
        <v>8</v>
      </c>
      <c r="D79" s="34" t="s">
        <v>170</v>
      </c>
      <c r="E79" s="35" t="s">
        <v>15</v>
      </c>
      <c r="F79" s="67">
        <v>200000000</v>
      </c>
      <c r="G79" s="35" t="s">
        <v>22</v>
      </c>
      <c r="H79" s="35" t="s">
        <v>48</v>
      </c>
      <c r="I79" s="35" t="s">
        <v>125</v>
      </c>
    </row>
    <row r="80" spans="2:9" ht="25.5" x14ac:dyDescent="0.2">
      <c r="B80" s="6">
        <f t="shared" si="1"/>
        <v>76</v>
      </c>
      <c r="C80" s="6" t="s">
        <v>8</v>
      </c>
      <c r="D80" s="34" t="s">
        <v>171</v>
      </c>
      <c r="E80" s="35" t="s">
        <v>12</v>
      </c>
      <c r="F80" s="67">
        <v>423429.6452670627</v>
      </c>
      <c r="G80" s="35" t="s">
        <v>132</v>
      </c>
      <c r="H80" s="35" t="s">
        <v>49</v>
      </c>
      <c r="I80" s="35" t="s">
        <v>68</v>
      </c>
    </row>
    <row r="81" spans="2:9" ht="25.5" x14ac:dyDescent="0.2">
      <c r="B81" s="6">
        <f t="shared" si="1"/>
        <v>77</v>
      </c>
      <c r="C81" s="6" t="s">
        <v>8</v>
      </c>
      <c r="D81" s="34" t="s">
        <v>172</v>
      </c>
      <c r="E81" s="35" t="s">
        <v>16</v>
      </c>
      <c r="F81" s="67">
        <v>586058.93673154863</v>
      </c>
      <c r="G81" s="35" t="s">
        <v>21</v>
      </c>
      <c r="H81" s="35" t="s">
        <v>41</v>
      </c>
      <c r="I81" s="35" t="s">
        <v>173</v>
      </c>
    </row>
    <row r="82" spans="2:9" x14ac:dyDescent="0.2">
      <c r="B82" s="6">
        <v>78</v>
      </c>
      <c r="C82" s="6" t="s">
        <v>8</v>
      </c>
      <c r="D82" s="34" t="s">
        <v>174</v>
      </c>
      <c r="E82" s="35" t="s">
        <v>39</v>
      </c>
      <c r="F82" s="67">
        <v>529287.05658382841</v>
      </c>
      <c r="G82" s="35" t="s">
        <v>36</v>
      </c>
      <c r="H82" s="35" t="s">
        <v>43</v>
      </c>
      <c r="I82" s="35" t="s">
        <v>68</v>
      </c>
    </row>
    <row r="83" spans="2:9" ht="25.5" x14ac:dyDescent="0.2">
      <c r="B83" s="6">
        <v>79</v>
      </c>
      <c r="C83" s="6" t="s">
        <v>8</v>
      </c>
      <c r="D83" s="34" t="s">
        <v>175</v>
      </c>
      <c r="E83" s="35" t="s">
        <v>107</v>
      </c>
      <c r="F83" s="67">
        <v>2117148.2263353136</v>
      </c>
      <c r="G83" s="35" t="s">
        <v>36</v>
      </c>
      <c r="H83" s="35" t="s">
        <v>51</v>
      </c>
      <c r="I83" s="35" t="s">
        <v>68</v>
      </c>
    </row>
    <row r="84" spans="2:9" ht="25.5" x14ac:dyDescent="0.2">
      <c r="B84" s="33">
        <v>80</v>
      </c>
      <c r="C84" s="6" t="s">
        <v>8</v>
      </c>
      <c r="D84" s="34" t="s">
        <v>172</v>
      </c>
      <c r="E84" s="35" t="s">
        <v>16</v>
      </c>
      <c r="F84" s="67">
        <v>13092.349359987393</v>
      </c>
      <c r="G84" s="35" t="s">
        <v>21</v>
      </c>
      <c r="H84" s="35" t="s">
        <v>41</v>
      </c>
      <c r="I84" s="35" t="s">
        <v>173</v>
      </c>
    </row>
    <row r="85" spans="2:9" ht="25.5" x14ac:dyDescent="0.2">
      <c r="B85" s="33">
        <v>81</v>
      </c>
      <c r="C85" s="6" t="s">
        <v>8</v>
      </c>
      <c r="D85" s="34" t="s">
        <v>172</v>
      </c>
      <c r="E85" s="35" t="s">
        <v>16</v>
      </c>
      <c r="F85" s="67">
        <v>39665.142521331705</v>
      </c>
      <c r="G85" s="35" t="s">
        <v>132</v>
      </c>
      <c r="H85" s="35" t="s">
        <v>41</v>
      </c>
      <c r="I85" s="35" t="s">
        <v>173</v>
      </c>
    </row>
    <row r="86" spans="2:9" ht="25.5" x14ac:dyDescent="0.2">
      <c r="B86" s="6">
        <v>82</v>
      </c>
      <c r="C86" s="6" t="s">
        <v>8</v>
      </c>
      <c r="D86" s="34" t="s">
        <v>176</v>
      </c>
      <c r="E86" s="35" t="s">
        <v>177</v>
      </c>
      <c r="F86" s="67">
        <v>370500.93960867985</v>
      </c>
      <c r="G86" s="35" t="s">
        <v>36</v>
      </c>
      <c r="H86" s="35" t="s">
        <v>49</v>
      </c>
      <c r="I86" s="35" t="s">
        <v>68</v>
      </c>
    </row>
    <row r="87" spans="2:9" ht="25.5" x14ac:dyDescent="0.2">
      <c r="B87" s="6">
        <v>83</v>
      </c>
      <c r="C87" s="6" t="s">
        <v>8</v>
      </c>
      <c r="D87" s="34" t="s">
        <v>178</v>
      </c>
      <c r="E87" s="35" t="s">
        <v>15</v>
      </c>
      <c r="F87" s="67">
        <v>843363005.34110498</v>
      </c>
      <c r="G87" s="35" t="s">
        <v>22</v>
      </c>
      <c r="H87" s="35" t="s">
        <v>49</v>
      </c>
      <c r="I87" s="35" t="s">
        <v>125</v>
      </c>
    </row>
    <row r="88" spans="2:9" x14ac:dyDescent="0.2">
      <c r="B88" s="6">
        <v>84</v>
      </c>
      <c r="C88" s="6" t="s">
        <v>8</v>
      </c>
      <c r="D88" s="34" t="s">
        <v>179</v>
      </c>
      <c r="E88" s="35" t="s">
        <v>180</v>
      </c>
      <c r="F88" s="67">
        <v>1500000</v>
      </c>
      <c r="G88" s="35" t="s">
        <v>36</v>
      </c>
      <c r="H88" s="35" t="s">
        <v>181</v>
      </c>
      <c r="I88" s="35" t="s">
        <v>68</v>
      </c>
    </row>
    <row r="89" spans="2:9" x14ac:dyDescent="0.2">
      <c r="B89" s="6">
        <v>85</v>
      </c>
      <c r="C89" s="6" t="s">
        <v>8</v>
      </c>
      <c r="D89" s="34" t="s">
        <v>182</v>
      </c>
      <c r="E89" s="35" t="s">
        <v>17</v>
      </c>
      <c r="F89" s="67">
        <v>211714.82263353135</v>
      </c>
      <c r="G89" s="35" t="s">
        <v>36</v>
      </c>
      <c r="H89" s="35" t="s">
        <v>41</v>
      </c>
      <c r="I89" s="35" t="s">
        <v>68</v>
      </c>
    </row>
    <row r="90" spans="2:9" ht="25.5" x14ac:dyDescent="0.2">
      <c r="B90" s="6">
        <v>86</v>
      </c>
      <c r="C90" s="6" t="s">
        <v>8</v>
      </c>
      <c r="D90" s="34" t="s">
        <v>183</v>
      </c>
      <c r="E90" s="35" t="s">
        <v>184</v>
      </c>
      <c r="F90" s="67">
        <v>6000000</v>
      </c>
      <c r="G90" s="35" t="s">
        <v>36</v>
      </c>
      <c r="H90" s="35" t="s">
        <v>43</v>
      </c>
      <c r="I90" s="35" t="s">
        <v>68</v>
      </c>
    </row>
    <row r="91" spans="2:9" x14ac:dyDescent="0.2">
      <c r="B91" s="6">
        <v>87</v>
      </c>
      <c r="C91" s="6" t="s">
        <v>8</v>
      </c>
      <c r="D91" s="34" t="s">
        <v>185</v>
      </c>
      <c r="E91" s="35" t="s">
        <v>186</v>
      </c>
      <c r="F91" s="67">
        <v>95271.670185089097</v>
      </c>
      <c r="G91" s="35" t="s">
        <v>36</v>
      </c>
      <c r="H91" s="35" t="s">
        <v>40</v>
      </c>
      <c r="I91" s="35" t="s">
        <v>68</v>
      </c>
    </row>
    <row r="92" spans="2:9" x14ac:dyDescent="0.2">
      <c r="B92" s="6">
        <v>88</v>
      </c>
      <c r="C92" s="6" t="s">
        <v>8</v>
      </c>
      <c r="D92" s="34" t="s">
        <v>187</v>
      </c>
      <c r="E92" s="35" t="s">
        <v>34</v>
      </c>
      <c r="F92" s="67">
        <v>250000</v>
      </c>
      <c r="G92" s="35" t="s">
        <v>36</v>
      </c>
      <c r="H92" s="35" t="s">
        <v>41</v>
      </c>
      <c r="I92" s="35" t="s">
        <v>68</v>
      </c>
    </row>
    <row r="93" spans="2:9" x14ac:dyDescent="0.2">
      <c r="B93" s="6">
        <v>89</v>
      </c>
      <c r="C93" s="6" t="s">
        <v>8</v>
      </c>
      <c r="D93" s="34" t="s">
        <v>188</v>
      </c>
      <c r="E93" s="35" t="s">
        <v>39</v>
      </c>
      <c r="F93" s="67">
        <v>500000</v>
      </c>
      <c r="G93" s="35" t="s">
        <v>23</v>
      </c>
      <c r="H93" s="35" t="s">
        <v>41</v>
      </c>
      <c r="I93" s="35" t="s">
        <v>32</v>
      </c>
    </row>
    <row r="94" spans="2:9" ht="25.5" x14ac:dyDescent="0.2">
      <c r="B94" s="6">
        <v>90</v>
      </c>
      <c r="C94" s="6" t="s">
        <v>8</v>
      </c>
      <c r="D94" s="34" t="s">
        <v>143</v>
      </c>
      <c r="E94" s="35" t="s">
        <v>15</v>
      </c>
      <c r="F94" s="67">
        <v>275000000</v>
      </c>
      <c r="G94" s="35" t="s">
        <v>22</v>
      </c>
      <c r="H94" s="35" t="s">
        <v>48</v>
      </c>
      <c r="I94" s="35" t="s">
        <v>125</v>
      </c>
    </row>
    <row r="95" spans="2:9" x14ac:dyDescent="0.2">
      <c r="B95" s="6">
        <v>91</v>
      </c>
      <c r="C95" s="6" t="s">
        <v>8</v>
      </c>
      <c r="D95" s="34" t="s">
        <v>189</v>
      </c>
      <c r="E95" s="35" t="s">
        <v>18</v>
      </c>
      <c r="F95" s="67">
        <v>1673453.1733792848</v>
      </c>
      <c r="G95" s="35" t="s">
        <v>59</v>
      </c>
      <c r="H95" s="35" t="s">
        <v>41</v>
      </c>
      <c r="I95" s="35" t="s">
        <v>68</v>
      </c>
    </row>
    <row r="96" spans="2:9" x14ac:dyDescent="0.2">
      <c r="B96" s="6">
        <v>92</v>
      </c>
      <c r="C96" s="6" t="s">
        <v>8</v>
      </c>
      <c r="D96" s="34" t="s">
        <v>190</v>
      </c>
      <c r="E96" s="35" t="s">
        <v>17</v>
      </c>
      <c r="F96" s="67">
        <v>6086801.1507140258</v>
      </c>
      <c r="G96" s="35" t="s">
        <v>132</v>
      </c>
      <c r="H96" s="35" t="s">
        <v>129</v>
      </c>
      <c r="I96" s="35" t="s">
        <v>68</v>
      </c>
    </row>
    <row r="97" spans="2:10" x14ac:dyDescent="0.2">
      <c r="B97" s="6">
        <v>93</v>
      </c>
      <c r="C97" s="6" t="s">
        <v>8</v>
      </c>
      <c r="D97" s="34" t="s">
        <v>191</v>
      </c>
      <c r="E97" s="35" t="s">
        <v>11</v>
      </c>
      <c r="F97" s="67">
        <v>2225000</v>
      </c>
      <c r="G97" s="35" t="s">
        <v>155</v>
      </c>
      <c r="H97" s="35" t="s">
        <v>192</v>
      </c>
      <c r="I97" s="35" t="s">
        <v>68</v>
      </c>
    </row>
    <row r="98" spans="2:10" x14ac:dyDescent="0.2">
      <c r="B98" s="6">
        <v>94</v>
      </c>
      <c r="C98" s="6" t="s">
        <v>8</v>
      </c>
      <c r="D98" s="34" t="s">
        <v>193</v>
      </c>
      <c r="E98" s="35" t="s">
        <v>9</v>
      </c>
      <c r="F98" s="67">
        <v>1000000</v>
      </c>
      <c r="G98" s="35" t="s">
        <v>59</v>
      </c>
      <c r="H98" s="35" t="s">
        <v>194</v>
      </c>
      <c r="I98" s="35" t="s">
        <v>68</v>
      </c>
    </row>
    <row r="99" spans="2:10" x14ac:dyDescent="0.2">
      <c r="B99" s="6">
        <v>95</v>
      </c>
      <c r="C99" s="6" t="s">
        <v>8</v>
      </c>
      <c r="D99" s="34" t="s">
        <v>195</v>
      </c>
      <c r="E99" s="35" t="s">
        <v>196</v>
      </c>
      <c r="F99" s="67">
        <v>408438.96384744241</v>
      </c>
      <c r="G99" s="35" t="s">
        <v>36</v>
      </c>
      <c r="H99" s="35" t="s">
        <v>197</v>
      </c>
      <c r="I99" s="35" t="s">
        <v>68</v>
      </c>
    </row>
    <row r="100" spans="2:10" x14ac:dyDescent="0.2">
      <c r="B100" s="6">
        <v>96</v>
      </c>
      <c r="C100" s="6" t="s">
        <v>8</v>
      </c>
      <c r="D100" s="34" t="s">
        <v>198</v>
      </c>
      <c r="E100" s="35" t="s">
        <v>10</v>
      </c>
      <c r="F100" s="67">
        <v>5000000</v>
      </c>
      <c r="G100" s="35" t="s">
        <v>59</v>
      </c>
      <c r="H100" s="35" t="s">
        <v>199</v>
      </c>
      <c r="I100" s="35" t="s">
        <v>32</v>
      </c>
    </row>
    <row r="101" spans="2:10" x14ac:dyDescent="0.2">
      <c r="B101" s="6">
        <v>97</v>
      </c>
      <c r="C101" s="6" t="s">
        <v>8</v>
      </c>
      <c r="D101" s="34" t="s">
        <v>200</v>
      </c>
      <c r="E101" s="35" t="s">
        <v>201</v>
      </c>
      <c r="F101" s="67">
        <v>688073.17355897685</v>
      </c>
      <c r="G101" s="35" t="s">
        <v>36</v>
      </c>
      <c r="H101" s="35" t="s">
        <v>202</v>
      </c>
      <c r="I101" s="35" t="s">
        <v>68</v>
      </c>
    </row>
    <row r="102" spans="2:10" x14ac:dyDescent="0.2">
      <c r="B102" s="6">
        <v>98</v>
      </c>
      <c r="C102" s="6" t="s">
        <v>8</v>
      </c>
      <c r="D102" s="34" t="s">
        <v>203</v>
      </c>
      <c r="E102" s="35" t="s">
        <v>9</v>
      </c>
      <c r="F102" s="67">
        <v>2646435.2829191419</v>
      </c>
      <c r="G102" s="35" t="s">
        <v>21</v>
      </c>
      <c r="H102" s="35" t="s">
        <v>204</v>
      </c>
      <c r="I102" s="35" t="s">
        <v>125</v>
      </c>
    </row>
    <row r="103" spans="2:10" x14ac:dyDescent="0.2">
      <c r="B103" s="6">
        <v>99</v>
      </c>
      <c r="C103" s="6" t="s">
        <v>8</v>
      </c>
      <c r="D103" s="34" t="s">
        <v>205</v>
      </c>
      <c r="E103" s="35" t="s">
        <v>39</v>
      </c>
      <c r="F103" s="67">
        <v>6000000</v>
      </c>
      <c r="G103" s="35" t="s">
        <v>36</v>
      </c>
      <c r="H103" s="35" t="s">
        <v>206</v>
      </c>
      <c r="I103" s="35" t="s">
        <v>68</v>
      </c>
    </row>
    <row r="104" spans="2:10" x14ac:dyDescent="0.2">
      <c r="B104" s="48"/>
      <c r="C104" s="48"/>
      <c r="D104" s="40"/>
      <c r="E104" s="40"/>
      <c r="F104" s="40"/>
      <c r="G104" s="40"/>
      <c r="H104" s="40"/>
      <c r="I104" s="40"/>
    </row>
    <row r="105" spans="2:10" x14ac:dyDescent="0.2">
      <c r="B105" s="48"/>
      <c r="C105" s="48"/>
      <c r="D105" s="40"/>
      <c r="E105" s="49" t="s">
        <v>24</v>
      </c>
      <c r="F105" s="50">
        <f>SUM(F5:F103)</f>
        <v>2768052151.1882133</v>
      </c>
      <c r="G105" s="40"/>
      <c r="H105" s="40"/>
      <c r="I105" s="40"/>
    </row>
    <row r="106" spans="2:10" x14ac:dyDescent="0.2">
      <c r="B106" s="48"/>
      <c r="C106" s="48"/>
      <c r="D106" s="40"/>
      <c r="E106" s="40"/>
      <c r="F106" s="51"/>
      <c r="G106" s="40"/>
      <c r="H106" s="40"/>
      <c r="I106" s="40"/>
    </row>
    <row r="107" spans="2:10" x14ac:dyDescent="0.2">
      <c r="B107" s="32"/>
      <c r="C107" s="41" t="s">
        <v>25</v>
      </c>
      <c r="D107" s="41"/>
      <c r="E107" s="41"/>
      <c r="F107" s="41"/>
      <c r="G107" s="41"/>
      <c r="H107" s="41"/>
      <c r="I107" s="41"/>
      <c r="J107" s="52"/>
    </row>
    <row r="108" spans="2:10" x14ac:dyDescent="0.2">
      <c r="B108" s="32"/>
      <c r="C108" s="53"/>
      <c r="D108" s="54"/>
      <c r="E108" s="55"/>
      <c r="F108" s="56"/>
      <c r="G108" s="57"/>
      <c r="H108" s="58"/>
      <c r="I108" s="59"/>
      <c r="J108" s="60"/>
    </row>
    <row r="109" spans="2:10" x14ac:dyDescent="0.2">
      <c r="B109" s="68"/>
      <c r="C109" s="48"/>
      <c r="D109" s="61" t="s">
        <v>28</v>
      </c>
      <c r="E109" s="62"/>
      <c r="F109" s="63">
        <v>0</v>
      </c>
      <c r="G109" s="63"/>
      <c r="H109" s="62"/>
      <c r="I109" s="64"/>
      <c r="J109" s="65"/>
    </row>
    <row r="110" spans="2:10" x14ac:dyDescent="0.2">
      <c r="B110" s="68"/>
      <c r="C110" s="48"/>
      <c r="D110" s="61"/>
      <c r="E110" s="62"/>
      <c r="F110" s="63"/>
      <c r="G110" s="63"/>
      <c r="H110" s="62"/>
      <c r="I110" s="64"/>
      <c r="J110" s="65"/>
    </row>
    <row r="111" spans="2:10" x14ac:dyDescent="0.2">
      <c r="B111" s="48"/>
      <c r="C111" s="48"/>
      <c r="D111" s="40"/>
      <c r="E111" s="66" t="s">
        <v>24</v>
      </c>
      <c r="F111" s="50">
        <f>F105+F109</f>
        <v>2768052151.1882133</v>
      </c>
      <c r="G111" s="40"/>
      <c r="H111" s="40"/>
      <c r="I111" s="40"/>
    </row>
    <row r="112" spans="2:10" x14ac:dyDescent="0.2">
      <c r="B112" s="48"/>
      <c r="C112" s="48"/>
      <c r="D112" s="40"/>
      <c r="E112" s="40"/>
      <c r="F112" s="40"/>
      <c r="G112" s="40"/>
      <c r="H112" s="40"/>
      <c r="I112" s="40"/>
    </row>
    <row r="113" spans="2:9" x14ac:dyDescent="0.2">
      <c r="B113" s="48"/>
      <c r="C113" s="48"/>
      <c r="D113" s="40"/>
      <c r="E113" s="40"/>
      <c r="F113" s="40"/>
      <c r="G113" s="40"/>
      <c r="H113" s="40"/>
      <c r="I113" s="40"/>
    </row>
  </sheetData>
  <mergeCells count="3">
    <mergeCell ref="C107:I107"/>
    <mergeCell ref="B2:I2"/>
    <mergeCell ref="B3:I3"/>
  </mergeCells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/>
  </sheetViews>
  <sheetFormatPr defaultRowHeight="12.75" x14ac:dyDescent="0.2"/>
  <cols>
    <col min="1" max="1" width="3.42578125" style="3" customWidth="1"/>
    <col min="2" max="2" width="9.140625" style="3"/>
    <col min="3" max="3" width="35.28515625" style="3" customWidth="1"/>
    <col min="4" max="4" width="33.42578125" style="3" customWidth="1"/>
    <col min="5" max="5" width="20.140625" style="3" customWidth="1"/>
    <col min="6" max="6" width="17" style="3" customWidth="1"/>
    <col min="7" max="7" width="25.42578125" style="3" customWidth="1"/>
    <col min="8" max="8" width="21.28515625" style="3" customWidth="1"/>
    <col min="9" max="9" width="33.140625" style="3" customWidth="1"/>
    <col min="10" max="16384" width="9.140625" style="3"/>
  </cols>
  <sheetData>
    <row r="1" spans="2:9" s="1" customFormat="1" x14ac:dyDescent="0.2">
      <c r="B1" s="2"/>
      <c r="C1" s="2"/>
      <c r="D1" s="2"/>
      <c r="E1" s="2"/>
      <c r="F1" s="2"/>
      <c r="G1" s="2"/>
      <c r="H1" s="2"/>
      <c r="I1" s="2"/>
    </row>
    <row r="2" spans="2:9" x14ac:dyDescent="0.2">
      <c r="B2" s="4" t="s">
        <v>210</v>
      </c>
      <c r="C2" s="4"/>
      <c r="D2" s="4"/>
      <c r="E2" s="4"/>
      <c r="F2" s="4"/>
      <c r="G2" s="4"/>
      <c r="H2" s="4"/>
      <c r="I2" s="4"/>
    </row>
    <row r="3" spans="2:9" x14ac:dyDescent="0.2">
      <c r="B3" s="5" t="s">
        <v>0</v>
      </c>
      <c r="C3" s="5"/>
      <c r="D3" s="5"/>
      <c r="E3" s="5"/>
      <c r="F3" s="5"/>
      <c r="G3" s="5"/>
      <c r="H3" s="5"/>
      <c r="I3" s="5"/>
    </row>
    <row r="4" spans="2:9" ht="25.5" x14ac:dyDescent="0.2">
      <c r="B4" s="43" t="s">
        <v>26</v>
      </c>
      <c r="C4" s="44" t="s">
        <v>2</v>
      </c>
      <c r="D4" s="46" t="s">
        <v>3</v>
      </c>
      <c r="E4" s="46" t="s">
        <v>27</v>
      </c>
      <c r="F4" s="45" t="s">
        <v>4</v>
      </c>
      <c r="G4" s="44" t="s">
        <v>5</v>
      </c>
      <c r="H4" s="46" t="s">
        <v>6</v>
      </c>
      <c r="I4" s="46" t="s">
        <v>7</v>
      </c>
    </row>
    <row r="5" spans="2:9" x14ac:dyDescent="0.2">
      <c r="B5" s="6" t="s">
        <v>28</v>
      </c>
      <c r="C5" s="7"/>
      <c r="D5" s="7"/>
      <c r="E5" s="7"/>
      <c r="F5" s="7">
        <v>0</v>
      </c>
      <c r="G5" s="7"/>
      <c r="H5" s="7"/>
      <c r="I5" s="7"/>
    </row>
    <row r="6" spans="2:9" x14ac:dyDescent="0.2">
      <c r="B6" s="8"/>
      <c r="C6" s="9"/>
      <c r="D6" s="9"/>
      <c r="E6" s="10"/>
      <c r="F6" s="11"/>
      <c r="G6" s="8"/>
      <c r="H6" s="8"/>
      <c r="I6" s="8"/>
    </row>
    <row r="7" spans="2:9" x14ac:dyDescent="0.2">
      <c r="B7" s="12"/>
      <c r="C7" s="12"/>
      <c r="D7" s="12"/>
      <c r="E7" s="12"/>
      <c r="F7" s="12"/>
      <c r="G7" s="12"/>
      <c r="H7" s="12"/>
      <c r="I7" s="12"/>
    </row>
    <row r="8" spans="2:9" x14ac:dyDescent="0.2">
      <c r="B8" s="5" t="s">
        <v>25</v>
      </c>
      <c r="C8" s="5"/>
      <c r="D8" s="5"/>
      <c r="E8" s="5"/>
      <c r="F8" s="5"/>
      <c r="G8" s="5"/>
      <c r="H8" s="5"/>
      <c r="I8" s="5"/>
    </row>
    <row r="9" spans="2:9" x14ac:dyDescent="0.2">
      <c r="B9" s="13"/>
      <c r="C9" s="14"/>
      <c r="D9" s="15"/>
      <c r="E9" s="16"/>
      <c r="F9" s="17"/>
      <c r="G9" s="18"/>
      <c r="H9" s="19"/>
      <c r="I9" s="19"/>
    </row>
    <row r="10" spans="2:9" x14ac:dyDescent="0.2">
      <c r="B10" s="20" t="s">
        <v>28</v>
      </c>
      <c r="C10" s="21"/>
      <c r="D10" s="21"/>
      <c r="E10" s="22"/>
      <c r="F10" s="22"/>
      <c r="G10" s="21"/>
      <c r="H10" s="23"/>
      <c r="I10" s="23"/>
    </row>
    <row r="11" spans="2:9" x14ac:dyDescent="0.2">
      <c r="B11" s="8"/>
      <c r="C11" s="24" t="s">
        <v>29</v>
      </c>
      <c r="D11" s="24"/>
      <c r="E11" s="25"/>
      <c r="F11" s="25">
        <v>0</v>
      </c>
      <c r="G11" s="26"/>
      <c r="H11" s="8"/>
      <c r="I11" s="8"/>
    </row>
    <row r="12" spans="2:9" x14ac:dyDescent="0.2">
      <c r="B12" s="8"/>
      <c r="C12" s="24"/>
      <c r="D12" s="24"/>
      <c r="E12" s="25"/>
      <c r="F12" s="25"/>
      <c r="G12" s="26"/>
      <c r="H12" s="8"/>
      <c r="I12" s="8"/>
    </row>
    <row r="13" spans="2:9" x14ac:dyDescent="0.2">
      <c r="B13" s="8"/>
      <c r="C13" s="24" t="s">
        <v>24</v>
      </c>
      <c r="D13" s="24"/>
      <c r="E13" s="27"/>
      <c r="F13" s="27">
        <f>SUM(F11,F6)</f>
        <v>0</v>
      </c>
      <c r="G13" s="26"/>
      <c r="H13" s="28"/>
      <c r="I13" s="28"/>
    </row>
    <row r="14" spans="2:9" x14ac:dyDescent="0.2">
      <c r="B14" s="29" t="s">
        <v>30</v>
      </c>
      <c r="C14" s="29"/>
      <c r="D14" s="29"/>
      <c r="E14" s="29"/>
      <c r="F14" s="29"/>
      <c r="G14" s="29"/>
      <c r="H14" s="29"/>
      <c r="I14" s="29"/>
    </row>
    <row r="19" spans="4:6" x14ac:dyDescent="0.2">
      <c r="F19" s="30"/>
    </row>
    <row r="22" spans="4:6" x14ac:dyDescent="0.2">
      <c r="D22" s="31"/>
      <c r="F22" s="30"/>
    </row>
  </sheetData>
  <mergeCells count="4">
    <mergeCell ref="B2:I2"/>
    <mergeCell ref="B3:I3"/>
    <mergeCell ref="B8:I8"/>
    <mergeCell ref="B14:I14"/>
  </mergeCells>
  <pageMargins left="0.11" right="0.06" top="0.11" bottom="0.74803149606299213" header="0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ECB-FCCB</vt:lpstr>
      <vt:lpstr>RDB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Anjaly Maria Jose</dc:creator>
  <cp:lastModifiedBy>RBIWebsite Support, Aniket</cp:lastModifiedBy>
  <cp:lastPrinted>2023-02-01T12:11:51Z</cp:lastPrinted>
  <dcterms:created xsi:type="dcterms:W3CDTF">2022-08-26T09:11:24Z</dcterms:created>
  <dcterms:modified xsi:type="dcterms:W3CDTF">2023-02-01T12:12:13Z</dcterms:modified>
</cp:coreProperties>
</file>