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2\06 June 2022\02-06-22\Upl\ECBsFCCBsRDBs - April 2022\"/>
    </mc:Choice>
  </mc:AlternateContent>
  <bookViews>
    <workbookView xWindow="-120" yWindow="-120" windowWidth="29040" windowHeight="15840"/>
  </bookViews>
  <sheets>
    <sheet name="ECB_FCCB" sheetId="1" r:id="rId1"/>
    <sheet name="RDB" sheetId="2" r:id="rId2"/>
  </sheets>
  <definedNames>
    <definedName name="_xlnm._FilterDatabase" localSheetId="0" hidden="1">ECB_FCCB!$B$4:$I$71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77" i="1" s="1"/>
  <c r="G6" i="2" l="1"/>
  <c r="F6" i="2"/>
  <c r="G12" i="2" l="1"/>
</calcChain>
</file>

<file path=xl/sharedStrings.xml><?xml version="1.0" encoding="utf-8"?>
<sst xmlns="http://schemas.openxmlformats.org/spreadsheetml/2006/main" count="421" uniqueCount="163">
  <si>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</si>
  <si>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</si>
  <si>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</si>
  <si>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</si>
  <si>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</si>
  <si>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</si>
  <si>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</si>
  <si>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 xml:space="preserve"> I AUTOMATIC ROUTE*</t>
  </si>
  <si>
    <t>ECB</t>
  </si>
  <si>
    <t>Manufacture of machinery and equipment n.e.c.</t>
  </si>
  <si>
    <t>Manufacture of electrical equipment</t>
  </si>
  <si>
    <t>Working Capital</t>
  </si>
  <si>
    <t>Electricity, gas, steam and air conditioning supply</t>
  </si>
  <si>
    <t>New Project</t>
  </si>
  <si>
    <t>Import of Capital Goods</t>
  </si>
  <si>
    <t>Manufacture of rubber and plastics products</t>
  </si>
  <si>
    <t>Manufacture of chemicals and chemical products</t>
  </si>
  <si>
    <t>Manufacture of fabricated metal products, except machinery and equipment</t>
  </si>
  <si>
    <t>Wholesale trade, except of motor vehicles and motorcycles</t>
  </si>
  <si>
    <t>Sakura Energy Transport Private Limited</t>
  </si>
  <si>
    <t>Water transport</t>
  </si>
  <si>
    <t>Modernisation</t>
  </si>
  <si>
    <t>Refinancing of Earlier ECB</t>
  </si>
  <si>
    <t>Financial service activities, except insurance and pension funding</t>
  </si>
  <si>
    <t>Computer programming, consultancy and related activities</t>
  </si>
  <si>
    <t>Manufacture of motor vehicles, trailers and semi-trailers</t>
  </si>
  <si>
    <t>Manufacture of pharmaceuticals, medicinal chemical and botanical products</t>
  </si>
  <si>
    <t>Warehousing and support activities for transportation</t>
  </si>
  <si>
    <t>International Capital Market</t>
  </si>
  <si>
    <t>Other professional, scientific and technical activities</t>
  </si>
  <si>
    <t>Manufacture of computer, electronic and optical products</t>
  </si>
  <si>
    <t>Wholesale and retail trade and repair of motor vehicles and motorcycles</t>
  </si>
  <si>
    <t>Architecture and engineering activities; technical testing and analysis</t>
  </si>
  <si>
    <t>Manufacture of textiles</t>
  </si>
  <si>
    <t>II APPROVAL ROUTE*</t>
  </si>
  <si>
    <t>RDB</t>
  </si>
  <si>
    <t>Loan Amount in INR</t>
  </si>
  <si>
    <t>Total Automatic Route</t>
  </si>
  <si>
    <t>Total Approval Route</t>
  </si>
  <si>
    <t>Total</t>
  </si>
  <si>
    <t>* Based on applications for Rupee Denominated Bond which have been allotted loan registration number during the period.</t>
  </si>
  <si>
    <t>Rockpecker Private Limited</t>
  </si>
  <si>
    <t>Saertex India Pvt. Ltd</t>
  </si>
  <si>
    <t>CAE Flight Training (India) Private Limited</t>
  </si>
  <si>
    <t>Specialty Minerals India Private Limited</t>
  </si>
  <si>
    <t>ASB International Pvt. Ltd</t>
  </si>
  <si>
    <t>Blackmores India Private Limited</t>
  </si>
  <si>
    <t>Troikaa Pharmaceuticals Limited</t>
  </si>
  <si>
    <t>Shandong Chunlong Group India Private Limited</t>
  </si>
  <si>
    <t>Expro Oilfields India Private Limited</t>
  </si>
  <si>
    <t>Webasto Roofsystems India Pvt Ltd</t>
  </si>
  <si>
    <t>Lianchuang Electronic India Private Limited</t>
  </si>
  <si>
    <t>Alonso Logistics India Private Limited</t>
  </si>
  <si>
    <t xml:space="preserve">Indo German Vacu Treat Private Limited </t>
  </si>
  <si>
    <t>Milan Laboratories (India) Private Limited</t>
  </si>
  <si>
    <t xml:space="preserve">Scholle IPN India Packaging Private Limited </t>
  </si>
  <si>
    <t>Schutte Meyer Ashwath Alloys Private Limited</t>
  </si>
  <si>
    <t>Hye Woo Printing India Private Limited</t>
  </si>
  <si>
    <t xml:space="preserve">XA India Private Limited </t>
  </si>
  <si>
    <t>Muenzer Bharat Pvt. Ltd.</t>
  </si>
  <si>
    <t>Katsushiro Matex India Pvt Ltd</t>
  </si>
  <si>
    <t>Bio Lab Chemicals India Pvt. Ltd.</t>
  </si>
  <si>
    <t>Sonata Finance Private Limited</t>
  </si>
  <si>
    <t>Nissan Bharat Rasayan Pvt. Ltd.</t>
  </si>
  <si>
    <t>Arochema Ingredients Pvt. Ltd.</t>
  </si>
  <si>
    <t>Aberdare Technologies Private Limited</t>
  </si>
  <si>
    <t>Nteck Automotive Pvt. Ltd.</t>
  </si>
  <si>
    <t xml:space="preserve">Victor Rackets Private Limited </t>
  </si>
  <si>
    <t xml:space="preserve">Armstrong International Private Limited </t>
  </si>
  <si>
    <t>Yunus Social Business Fund Bengaluru Private Limited</t>
  </si>
  <si>
    <t>Nidec India Pvt. Ltd.</t>
  </si>
  <si>
    <t xml:space="preserve">Ascend Performance Materials India Private Limited </t>
  </si>
  <si>
    <t>Future Log Technology Private Limited</t>
  </si>
  <si>
    <t xml:space="preserve">Gurit Wind Pvt Ltd. </t>
  </si>
  <si>
    <t xml:space="preserve">J.S. Held India Private Limited </t>
  </si>
  <si>
    <t>Dornier Group (India) Private Limited</t>
  </si>
  <si>
    <t xml:space="preserve">Sobek Auto India Private Limited </t>
  </si>
  <si>
    <t>Simplifai Cognitive Services Private Limited</t>
  </si>
  <si>
    <t>ESP Engineered Components Private Limited</t>
  </si>
  <si>
    <t>Yanmar Engine Manufacturing India Private Limited</t>
  </si>
  <si>
    <t>Behr-Hella Thermocontrol India Private Limited</t>
  </si>
  <si>
    <t>Akras Flavours India Private Limited</t>
  </si>
  <si>
    <t xml:space="preserve">Midea India Private Limited </t>
  </si>
  <si>
    <t>Semitec Electronics India Private Limited</t>
  </si>
  <si>
    <t>Edgeconnex India Pvt Ltd.</t>
  </si>
  <si>
    <t>YB Techsolution Private Limited</t>
  </si>
  <si>
    <t xml:space="preserve">Topre India Pvt Ltd. </t>
  </si>
  <si>
    <t>Ferco Shutters and Seating Systems Private Limited</t>
  </si>
  <si>
    <t xml:space="preserve">Nextracker India Private Limited </t>
  </si>
  <si>
    <t>Fresenius Kabi Oncology Limited</t>
  </si>
  <si>
    <t xml:space="preserve">Doosan Bobcat India Private Limited </t>
  </si>
  <si>
    <t xml:space="preserve">LAM Research (India) Private Limited </t>
  </si>
  <si>
    <t>Ceva Logistics India Pvt. Ltd.</t>
  </si>
  <si>
    <t>Unispaceglobal India Private Limited</t>
  </si>
  <si>
    <t>GH Energy Private Limited.</t>
  </si>
  <si>
    <t>Vena Energy Power Resources Private Limited</t>
  </si>
  <si>
    <t>Benninger India Pvt. Ltd.</t>
  </si>
  <si>
    <t xml:space="preserve">HUF India Private Limited </t>
  </si>
  <si>
    <t xml:space="preserve">Saertex India  Pvt Ltd. </t>
  </si>
  <si>
    <t>Taoglas India Private Limited</t>
  </si>
  <si>
    <t>Lancer Container Lines Limited</t>
  </si>
  <si>
    <t>Taiin Steel Fab And Infra Private Limited</t>
  </si>
  <si>
    <t>Rielta Security International Private Limited</t>
  </si>
  <si>
    <t>Office administrative, office support and other business support activities</t>
  </si>
  <si>
    <t>Mining support service activities</t>
  </si>
  <si>
    <t>Manufacture of basic metals</t>
  </si>
  <si>
    <t>Manufacture of paper and paper products</t>
  </si>
  <si>
    <t>Waste collection, treatment and disposal activities; materials recovery</t>
  </si>
  <si>
    <t>Activities of head offices; management consultancy activities</t>
  </si>
  <si>
    <t>Manufacture of beverages</t>
  </si>
  <si>
    <t>Construction of buildings</t>
  </si>
  <si>
    <t>Local sourcing of capital goods (Rupee expenditure)</t>
  </si>
  <si>
    <t>Micro Finance</t>
  </si>
  <si>
    <t>On-Lending to Low-Cost Housing</t>
  </si>
  <si>
    <t>Overseas Acquisition</t>
  </si>
  <si>
    <t xml:space="preserve">Leasing Company </t>
  </si>
  <si>
    <t xml:space="preserve">Foreign Collaborator / Foreign Equity Holder </t>
  </si>
  <si>
    <t xml:space="preserve">Other Commercial Bank </t>
  </si>
  <si>
    <t>Others (Specify)</t>
  </si>
  <si>
    <t xml:space="preserve">foreign Collaborator / Foreign Equity Holder </t>
  </si>
  <si>
    <t>FCCB</t>
  </si>
  <si>
    <t>5 years 1 months</t>
  </si>
  <si>
    <t>9 years 5 months</t>
  </si>
  <si>
    <t>9 years 8 months</t>
  </si>
  <si>
    <t>8 years 11 months</t>
  </si>
  <si>
    <t>7 years 6 months</t>
  </si>
  <si>
    <t>3 years 6 months</t>
  </si>
  <si>
    <t>7 years 11 months</t>
  </si>
  <si>
    <t>6 years 6 months</t>
  </si>
  <si>
    <t>3 years 11 months</t>
  </si>
  <si>
    <t>12 years 11 months</t>
  </si>
  <si>
    <t>5 years 2 months</t>
  </si>
  <si>
    <t>5 years 11 months</t>
  </si>
  <si>
    <t>5 years 6 months</t>
  </si>
  <si>
    <t>5 years 3 months</t>
  </si>
  <si>
    <t>4 years 3 months</t>
  </si>
  <si>
    <t>10 years 1 months</t>
  </si>
  <si>
    <t>4 years 11 months</t>
  </si>
  <si>
    <t>16 years 8 months</t>
  </si>
  <si>
    <t>2 years 1 months</t>
  </si>
  <si>
    <t>6 years 11 months</t>
  </si>
  <si>
    <t>3 years 8 months</t>
  </si>
  <si>
    <t>8 years 4 months</t>
  </si>
  <si>
    <t>8 years 3 months</t>
  </si>
  <si>
    <t>11 years 2 months</t>
  </si>
  <si>
    <t>18 years 1 months</t>
  </si>
  <si>
    <t>8 years 5 months</t>
  </si>
  <si>
    <t>9 years 11 months</t>
  </si>
  <si>
    <t>5 years 8 months</t>
  </si>
  <si>
    <t>3 years 1 months</t>
  </si>
  <si>
    <t>NIL</t>
  </si>
  <si>
    <t xml:space="preserve">5 years </t>
  </si>
  <si>
    <t xml:space="preserve">7 years </t>
  </si>
  <si>
    <t xml:space="preserve">8 years </t>
  </si>
  <si>
    <t xml:space="preserve">3 years </t>
  </si>
  <si>
    <t xml:space="preserve">6 years </t>
  </si>
  <si>
    <t xml:space="preserve">11 years </t>
  </si>
  <si>
    <t xml:space="preserve">9 years </t>
  </si>
  <si>
    <t>5 years</t>
  </si>
  <si>
    <t xml:space="preserve">2 years </t>
  </si>
  <si>
    <t>Data on RDB for the month of April 2022</t>
  </si>
  <si>
    <t>Data on ECB/FCCB for the month of April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</si>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</sst>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#,##0;[Red]#,##0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166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left"/>
    </xf>
    <xf numFmtId="0" fontId="3" fillId="2" borderId="1" xfId="0" applyFont="1" applyFill="1" applyBorder="1"/>
    <xf numFmtId="0" fontId="5" fillId="2" borderId="1" xfId="2" applyFont="1" applyFill="1" applyBorder="1" applyAlignment="1">
      <alignment horizontal="center" vertical="top" wrapText="1"/>
    </xf>
    <xf numFmtId="0" fontId="5" fillId="2" borderId="1" xfId="3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3" fontId="5" fillId="2" borderId="1" xfId="3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/>
    </xf>
    <xf numFmtId="167" fontId="3" fillId="2" borderId="1" xfId="1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0" fontId="5" fillId="2" borderId="1" xfId="0" applyFont="1" applyFill="1" applyBorder="1" applyAlignment="1"/>
    <xf numFmtId="165" fontId="5" fillId="2" borderId="1" xfId="1" applyNumberFormat="1" applyFont="1" applyFill="1" applyBorder="1" applyAlignment="1">
      <alignment wrapText="1"/>
    </xf>
    <xf numFmtId="0" fontId="5" fillId="2" borderId="1" xfId="3" applyFont="1" applyFill="1" applyBorder="1" applyAlignment="1">
      <alignment horizontal="left"/>
    </xf>
    <xf numFmtId="0" fontId="5" fillId="2" borderId="1" xfId="3" applyFont="1" applyFill="1" applyBorder="1" applyAlignment="1"/>
    <xf numFmtId="0" fontId="3" fillId="2" borderId="1" xfId="2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left" vertical="top"/>
    </xf>
    <xf numFmtId="0" fontId="3" fillId="2" borderId="1" xfId="3" applyFont="1" applyFill="1" applyBorder="1" applyAlignment="1">
      <alignment horizontal="fill" vertical="top" wrapText="1"/>
    </xf>
    <xf numFmtId="165" fontId="3" fillId="2" borderId="1" xfId="1" applyNumberFormat="1" applyFont="1" applyFill="1" applyBorder="1" applyAlignment="1">
      <alignment horizontal="center" vertical="top" wrapText="1"/>
    </xf>
    <xf numFmtId="3" fontId="3" fillId="2" borderId="1" xfId="3" applyNumberFormat="1" applyFont="1" applyFill="1" applyBorder="1" applyAlignment="1">
      <alignment horizontal="right" vertical="top" wrapText="1"/>
    </xf>
    <xf numFmtId="0" fontId="3" fillId="2" borderId="1" xfId="3" applyFont="1" applyFill="1" applyBorder="1" applyAlignment="1">
      <alignment horizontal="center" vertical="top"/>
    </xf>
    <xf numFmtId="0" fontId="3" fillId="2" borderId="1" xfId="3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165" fontId="3" fillId="2" borderId="1" xfId="1" applyNumberFormat="1" applyFont="1" applyFill="1" applyBorder="1" applyAlignment="1">
      <alignment horizontal="justify" vertical="top" wrapText="1"/>
    </xf>
    <xf numFmtId="1" fontId="3" fillId="2" borderId="1" xfId="0" applyNumberFormat="1" applyFont="1" applyFill="1" applyBorder="1" applyAlignment="1">
      <alignment horizontal="justify" vertical="top" wrapText="1"/>
    </xf>
    <xf numFmtId="0" fontId="6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vertical="top"/>
    </xf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5" fillId="2" borderId="1" xfId="3" applyFont="1" applyFill="1" applyBorder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vertical="top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167" fontId="7" fillId="2" borderId="1" xfId="1" applyNumberFormat="1" applyFont="1" applyFill="1" applyBorder="1"/>
    <xf numFmtId="41" fontId="5" fillId="2" borderId="1" xfId="1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left" vertical="top" wrapText="1"/>
    </xf>
    <xf numFmtId="41" fontId="4" fillId="2" borderId="1" xfId="0" applyNumberFormat="1" applyFont="1" applyFill="1" applyBorder="1"/>
    <xf numFmtId="0" fontId="7" fillId="2" borderId="1" xfId="0" applyFont="1" applyFill="1" applyBorder="1" applyAlignment="1">
      <alignment horizontal="left" wrapText="1"/>
    </xf>
    <xf numFmtId="41" fontId="7" fillId="2" borderId="1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</cellXfs>
  <cellStyles count="4">
    <cellStyle name="Comma" xfId="1" builtinId="3"/>
    <cellStyle name="Normal" xfId="0" builtinId="0"/>
    <cellStyle name="Normal_Sheet1" xfId="3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7"/>
  <sheetViews>
    <sheetView tabSelected="1" workbookViewId="0"/>
  </sheetViews>
  <sheetFormatPr defaultRowHeight="12.75" x14ac:dyDescent="0.2"/>
  <cols>
    <col min="1" max="1" width="3" style="39" customWidth="1"/>
    <col min="2" max="2" width="5" style="57" customWidth="1"/>
    <col min="3" max="3" width="10.85546875" style="39" customWidth="1"/>
    <col min="4" max="4" width="36.28515625" style="58" customWidth="1"/>
    <col min="5" max="5" width="40.5703125" style="58" customWidth="1"/>
    <col min="6" max="6" width="19.5703125" style="39" customWidth="1"/>
    <col min="7" max="7" width="31" style="58" customWidth="1"/>
    <col min="8" max="8" width="20.7109375" style="39" customWidth="1"/>
    <col min="9" max="9" width="31" style="58" customWidth="1"/>
    <col min="10" max="16384" width="9.140625" style="39"/>
  </cols>
  <sheetData>
    <row r="2" spans="2:10" x14ac:dyDescent="0.2">
      <c r="B2" s="38" t="s">
        <v>161</v>
      </c>
      <c r="C2" s="38"/>
      <c r="D2" s="38"/>
      <c r="E2" s="38"/>
      <c r="F2" s="38"/>
      <c r="G2" s="38"/>
      <c r="H2" s="38"/>
      <c r="I2" s="38"/>
    </row>
    <row r="3" spans="2:10" x14ac:dyDescent="0.2">
      <c r="B3" s="6" t="s">
        <v>7</v>
      </c>
      <c r="C3" s="6"/>
      <c r="D3" s="6"/>
      <c r="E3" s="6"/>
      <c r="F3" s="6"/>
      <c r="G3" s="6"/>
      <c r="H3" s="6"/>
      <c r="I3" s="40"/>
    </row>
    <row r="4" spans="2:10" ht="25.5" x14ac:dyDescent="0.2">
      <c r="B4" s="13"/>
      <c r="C4" s="8" t="s">
        <v>0</v>
      </c>
      <c r="D4" s="10" t="s">
        <v>1</v>
      </c>
      <c r="E4" s="10" t="s">
        <v>2</v>
      </c>
      <c r="F4" s="11" t="s">
        <v>3</v>
      </c>
      <c r="G4" s="10" t="s">
        <v>4</v>
      </c>
      <c r="H4" s="10" t="s">
        <v>5</v>
      </c>
      <c r="I4" s="41" t="s">
        <v>6</v>
      </c>
    </row>
    <row r="5" spans="2:10" ht="25.5" x14ac:dyDescent="0.2">
      <c r="B5" s="42">
        <v>1</v>
      </c>
      <c r="C5" s="13" t="s">
        <v>8</v>
      </c>
      <c r="D5" s="43" t="s">
        <v>41</v>
      </c>
      <c r="E5" s="43" t="s">
        <v>17</v>
      </c>
      <c r="F5" s="16">
        <v>748272.42464609502</v>
      </c>
      <c r="G5" s="43" t="s">
        <v>14</v>
      </c>
      <c r="H5" s="44" t="s">
        <v>151</v>
      </c>
      <c r="I5" s="45" t="s">
        <v>115</v>
      </c>
      <c r="J5" s="46"/>
    </row>
    <row r="6" spans="2:10" ht="25.5" x14ac:dyDescent="0.2">
      <c r="B6" s="42">
        <v>2</v>
      </c>
      <c r="C6" s="13" t="s">
        <v>8</v>
      </c>
      <c r="D6" s="43" t="s">
        <v>42</v>
      </c>
      <c r="E6" s="43" t="s">
        <v>33</v>
      </c>
      <c r="F6" s="16">
        <v>324099.21511049062</v>
      </c>
      <c r="G6" s="45" t="s">
        <v>11</v>
      </c>
      <c r="H6" s="44" t="s">
        <v>121</v>
      </c>
      <c r="I6" s="45" t="s">
        <v>116</v>
      </c>
      <c r="J6" s="46"/>
    </row>
    <row r="7" spans="2:10" ht="25.5" x14ac:dyDescent="0.2">
      <c r="B7" s="42">
        <v>3</v>
      </c>
      <c r="C7" s="13" t="s">
        <v>8</v>
      </c>
      <c r="D7" s="43" t="s">
        <v>43</v>
      </c>
      <c r="E7" s="43" t="s">
        <v>29</v>
      </c>
      <c r="F7" s="16">
        <v>1335000</v>
      </c>
      <c r="G7" s="45" t="s">
        <v>11</v>
      </c>
      <c r="H7" s="44" t="s">
        <v>152</v>
      </c>
      <c r="I7" s="45" t="s">
        <v>116</v>
      </c>
      <c r="J7" s="46"/>
    </row>
    <row r="8" spans="2:10" ht="25.5" x14ac:dyDescent="0.2">
      <c r="B8" s="42">
        <v>4</v>
      </c>
      <c r="C8" s="13" t="s">
        <v>8</v>
      </c>
      <c r="D8" s="43" t="s">
        <v>44</v>
      </c>
      <c r="E8" s="43" t="s">
        <v>16</v>
      </c>
      <c r="F8" s="16">
        <v>3600000</v>
      </c>
      <c r="G8" s="43" t="s">
        <v>13</v>
      </c>
      <c r="H8" s="44" t="s">
        <v>153</v>
      </c>
      <c r="I8" s="45" t="s">
        <v>116</v>
      </c>
      <c r="J8" s="46"/>
    </row>
    <row r="9" spans="2:10" ht="25.5" x14ac:dyDescent="0.2">
      <c r="B9" s="42">
        <v>5</v>
      </c>
      <c r="C9" s="13" t="s">
        <v>8</v>
      </c>
      <c r="D9" s="43" t="s">
        <v>45</v>
      </c>
      <c r="E9" s="43" t="s">
        <v>9</v>
      </c>
      <c r="F9" s="16">
        <v>12000000</v>
      </c>
      <c r="G9" s="43" t="s">
        <v>14</v>
      </c>
      <c r="H9" s="44" t="s">
        <v>122</v>
      </c>
      <c r="I9" s="45" t="s">
        <v>116</v>
      </c>
      <c r="J9" s="46"/>
    </row>
    <row r="10" spans="2:10" ht="25.5" x14ac:dyDescent="0.2">
      <c r="B10" s="42">
        <v>6</v>
      </c>
      <c r="C10" s="13" t="s">
        <v>8</v>
      </c>
      <c r="D10" s="43" t="s">
        <v>46</v>
      </c>
      <c r="E10" s="43" t="s">
        <v>103</v>
      </c>
      <c r="F10" s="16">
        <v>620997.05256155797</v>
      </c>
      <c r="G10" s="45" t="s">
        <v>11</v>
      </c>
      <c r="H10" s="44" t="s">
        <v>123</v>
      </c>
      <c r="I10" s="45" t="s">
        <v>116</v>
      </c>
      <c r="J10" s="46"/>
    </row>
    <row r="11" spans="2:10" ht="25.5" x14ac:dyDescent="0.2">
      <c r="B11" s="42">
        <v>7</v>
      </c>
      <c r="C11" s="13" t="s">
        <v>8</v>
      </c>
      <c r="D11" s="43" t="s">
        <v>47</v>
      </c>
      <c r="E11" s="43" t="s">
        <v>26</v>
      </c>
      <c r="F11" s="16">
        <v>9182811.094797235</v>
      </c>
      <c r="G11" s="43" t="s">
        <v>13</v>
      </c>
      <c r="H11" s="44" t="s">
        <v>151</v>
      </c>
      <c r="I11" s="45" t="s">
        <v>117</v>
      </c>
      <c r="J11" s="46"/>
    </row>
    <row r="12" spans="2:10" ht="25.5" x14ac:dyDescent="0.2">
      <c r="B12" s="42">
        <v>8</v>
      </c>
      <c r="C12" s="13" t="s">
        <v>8</v>
      </c>
      <c r="D12" s="43" t="s">
        <v>48</v>
      </c>
      <c r="E12" s="43" t="s">
        <v>16</v>
      </c>
      <c r="F12" s="16">
        <v>400000</v>
      </c>
      <c r="G12" s="45" t="s">
        <v>11</v>
      </c>
      <c r="H12" s="44" t="s">
        <v>151</v>
      </c>
      <c r="I12" s="45" t="s">
        <v>116</v>
      </c>
      <c r="J12" s="46"/>
    </row>
    <row r="13" spans="2:10" ht="25.5" x14ac:dyDescent="0.2">
      <c r="B13" s="42">
        <v>9</v>
      </c>
      <c r="C13" s="13" t="s">
        <v>8</v>
      </c>
      <c r="D13" s="43" t="s">
        <v>49</v>
      </c>
      <c r="E13" s="43" t="s">
        <v>104</v>
      </c>
      <c r="F13" s="16">
        <v>1400000</v>
      </c>
      <c r="G13" s="43" t="s">
        <v>111</v>
      </c>
      <c r="H13" s="44" t="s">
        <v>151</v>
      </c>
      <c r="I13" s="45" t="s">
        <v>116</v>
      </c>
      <c r="J13" s="46"/>
    </row>
    <row r="14" spans="2:10" ht="25.5" x14ac:dyDescent="0.2">
      <c r="B14" s="42">
        <v>10</v>
      </c>
      <c r="C14" s="13" t="s">
        <v>8</v>
      </c>
      <c r="D14" s="43" t="s">
        <v>50</v>
      </c>
      <c r="E14" s="43" t="s">
        <v>25</v>
      </c>
      <c r="F14" s="16">
        <v>5401653.5851748437</v>
      </c>
      <c r="G14" s="43" t="s">
        <v>111</v>
      </c>
      <c r="H14" s="44" t="s">
        <v>154</v>
      </c>
      <c r="I14" s="45" t="s">
        <v>116</v>
      </c>
      <c r="J14" s="46"/>
    </row>
    <row r="15" spans="2:10" ht="25.5" x14ac:dyDescent="0.2">
      <c r="B15" s="42">
        <v>11</v>
      </c>
      <c r="C15" s="13" t="s">
        <v>8</v>
      </c>
      <c r="D15" s="43" t="s">
        <v>51</v>
      </c>
      <c r="E15" s="43" t="s">
        <v>30</v>
      </c>
      <c r="F15" s="16">
        <v>4300000</v>
      </c>
      <c r="G15" s="45" t="s">
        <v>11</v>
      </c>
      <c r="H15" s="14" t="s">
        <v>151</v>
      </c>
      <c r="I15" s="45" t="s">
        <v>116</v>
      </c>
      <c r="J15" s="46"/>
    </row>
    <row r="16" spans="2:10" ht="25.5" x14ac:dyDescent="0.2">
      <c r="B16" s="42">
        <v>12</v>
      </c>
      <c r="C16" s="13" t="s">
        <v>8</v>
      </c>
      <c r="D16" s="43" t="s">
        <v>52</v>
      </c>
      <c r="E16" s="43" t="s">
        <v>27</v>
      </c>
      <c r="F16" s="16">
        <v>200000</v>
      </c>
      <c r="G16" s="45" t="s">
        <v>11</v>
      </c>
      <c r="H16" s="14" t="s">
        <v>124</v>
      </c>
      <c r="I16" s="45" t="s">
        <v>116</v>
      </c>
      <c r="J16" s="46"/>
    </row>
    <row r="17" spans="2:10" ht="25.5" x14ac:dyDescent="0.2">
      <c r="B17" s="42">
        <v>13</v>
      </c>
      <c r="C17" s="13" t="s">
        <v>8</v>
      </c>
      <c r="D17" s="43" t="s">
        <v>53</v>
      </c>
      <c r="E17" s="43" t="s">
        <v>29</v>
      </c>
      <c r="F17" s="16">
        <v>262578.03490974969</v>
      </c>
      <c r="G17" s="45" t="s">
        <v>11</v>
      </c>
      <c r="H17" s="14" t="s">
        <v>152</v>
      </c>
      <c r="I17" s="45" t="s">
        <v>116</v>
      </c>
      <c r="J17" s="46"/>
    </row>
    <row r="18" spans="2:10" ht="25.5" x14ac:dyDescent="0.2">
      <c r="B18" s="42">
        <v>14</v>
      </c>
      <c r="C18" s="13" t="s">
        <v>8</v>
      </c>
      <c r="D18" s="43" t="s">
        <v>54</v>
      </c>
      <c r="E18" s="43" t="s">
        <v>26</v>
      </c>
      <c r="F18" s="16">
        <v>2700000</v>
      </c>
      <c r="G18" s="43" t="s">
        <v>21</v>
      </c>
      <c r="H18" s="14" t="s">
        <v>151</v>
      </c>
      <c r="I18" s="45" t="s">
        <v>117</v>
      </c>
      <c r="J18" s="46"/>
    </row>
    <row r="19" spans="2:10" ht="25.5" x14ac:dyDescent="0.2">
      <c r="B19" s="42">
        <v>15</v>
      </c>
      <c r="C19" s="13" t="s">
        <v>8</v>
      </c>
      <c r="D19" s="43" t="s">
        <v>55</v>
      </c>
      <c r="E19" s="43" t="s">
        <v>15</v>
      </c>
      <c r="F19" s="16">
        <v>3549473.2193590738</v>
      </c>
      <c r="G19" s="43" t="s">
        <v>14</v>
      </c>
      <c r="H19" s="14" t="s">
        <v>125</v>
      </c>
      <c r="I19" s="45" t="s">
        <v>116</v>
      </c>
      <c r="J19" s="46"/>
    </row>
    <row r="20" spans="2:10" ht="25.5" x14ac:dyDescent="0.2">
      <c r="B20" s="42">
        <v>16</v>
      </c>
      <c r="C20" s="13" t="s">
        <v>8</v>
      </c>
      <c r="D20" s="43" t="s">
        <v>56</v>
      </c>
      <c r="E20" s="43" t="s">
        <v>105</v>
      </c>
      <c r="F20" s="16">
        <v>432132.28681398748</v>
      </c>
      <c r="G20" s="43" t="s">
        <v>21</v>
      </c>
      <c r="H20" s="14" t="s">
        <v>126</v>
      </c>
      <c r="I20" s="45" t="s">
        <v>116</v>
      </c>
      <c r="J20" s="46"/>
    </row>
    <row r="21" spans="2:10" ht="25.5" x14ac:dyDescent="0.2">
      <c r="B21" s="42">
        <v>17</v>
      </c>
      <c r="C21" s="13" t="s">
        <v>8</v>
      </c>
      <c r="D21" s="43" t="s">
        <v>57</v>
      </c>
      <c r="E21" s="43" t="s">
        <v>106</v>
      </c>
      <c r="F21" s="16">
        <v>800000</v>
      </c>
      <c r="G21" s="45" t="s">
        <v>11</v>
      </c>
      <c r="H21" s="14" t="s">
        <v>155</v>
      </c>
      <c r="I21" s="45" t="s">
        <v>116</v>
      </c>
      <c r="J21" s="46"/>
    </row>
    <row r="22" spans="2:10" ht="25.5" x14ac:dyDescent="0.2">
      <c r="B22" s="42">
        <v>18</v>
      </c>
      <c r="C22" s="13" t="s">
        <v>8</v>
      </c>
      <c r="D22" s="43" t="s">
        <v>58</v>
      </c>
      <c r="E22" s="43" t="s">
        <v>31</v>
      </c>
      <c r="F22" s="16">
        <v>816856.28321314929</v>
      </c>
      <c r="G22" s="43" t="s">
        <v>111</v>
      </c>
      <c r="H22" s="14" t="s">
        <v>127</v>
      </c>
      <c r="I22" s="45" t="s">
        <v>116</v>
      </c>
      <c r="J22" s="46"/>
    </row>
    <row r="23" spans="2:10" ht="25.5" x14ac:dyDescent="0.2">
      <c r="B23" s="42">
        <v>19</v>
      </c>
      <c r="C23" s="13" t="s">
        <v>8</v>
      </c>
      <c r="D23" s="43" t="s">
        <v>59</v>
      </c>
      <c r="E23" s="43" t="s">
        <v>107</v>
      </c>
      <c r="F23" s="16">
        <v>864264.57362797495</v>
      </c>
      <c r="G23" s="45" t="s">
        <v>11</v>
      </c>
      <c r="H23" s="14" t="s">
        <v>153</v>
      </c>
      <c r="I23" s="45" t="s">
        <v>116</v>
      </c>
      <c r="J23" s="46"/>
    </row>
    <row r="24" spans="2:10" ht="25.5" x14ac:dyDescent="0.2">
      <c r="B24" s="42">
        <v>20</v>
      </c>
      <c r="C24" s="13" t="s">
        <v>8</v>
      </c>
      <c r="D24" s="43" t="s">
        <v>60</v>
      </c>
      <c r="E24" s="43" t="s">
        <v>25</v>
      </c>
      <c r="F24" s="16">
        <v>4000000</v>
      </c>
      <c r="G24" s="45" t="s">
        <v>11</v>
      </c>
      <c r="H24" s="14" t="s">
        <v>151</v>
      </c>
      <c r="I24" s="45" t="s">
        <v>116</v>
      </c>
      <c r="J24" s="46"/>
    </row>
    <row r="25" spans="2:10" ht="25.5" x14ac:dyDescent="0.2">
      <c r="B25" s="42">
        <v>21</v>
      </c>
      <c r="C25" s="13" t="s">
        <v>8</v>
      </c>
      <c r="D25" s="43" t="s">
        <v>61</v>
      </c>
      <c r="E25" s="43" t="s">
        <v>18</v>
      </c>
      <c r="F25" s="16">
        <v>250000</v>
      </c>
      <c r="G25" s="45" t="s">
        <v>11</v>
      </c>
      <c r="H25" s="14" t="s">
        <v>128</v>
      </c>
      <c r="I25" s="45" t="s">
        <v>116</v>
      </c>
      <c r="J25" s="46"/>
    </row>
    <row r="26" spans="2:10" ht="25.5" x14ac:dyDescent="0.2">
      <c r="B26" s="42">
        <v>22</v>
      </c>
      <c r="C26" s="13" t="s">
        <v>8</v>
      </c>
      <c r="D26" s="43" t="s">
        <v>19</v>
      </c>
      <c r="E26" s="43" t="s">
        <v>20</v>
      </c>
      <c r="F26" s="16">
        <v>47000000</v>
      </c>
      <c r="G26" s="43" t="s">
        <v>14</v>
      </c>
      <c r="H26" s="14" t="s">
        <v>129</v>
      </c>
      <c r="I26" s="45" t="s">
        <v>116</v>
      </c>
      <c r="J26" s="46"/>
    </row>
    <row r="27" spans="2:10" ht="25.5" x14ac:dyDescent="0.2">
      <c r="B27" s="42">
        <v>23</v>
      </c>
      <c r="C27" s="13" t="s">
        <v>8</v>
      </c>
      <c r="D27" s="43" t="s">
        <v>62</v>
      </c>
      <c r="E27" s="43" t="s">
        <v>23</v>
      </c>
      <c r="F27" s="16">
        <v>8000000</v>
      </c>
      <c r="G27" s="43" t="s">
        <v>112</v>
      </c>
      <c r="H27" s="14" t="s">
        <v>127</v>
      </c>
      <c r="I27" s="45" t="s">
        <v>118</v>
      </c>
      <c r="J27" s="46"/>
    </row>
    <row r="28" spans="2:10" ht="25.5" x14ac:dyDescent="0.2">
      <c r="B28" s="42">
        <v>24</v>
      </c>
      <c r="C28" s="13" t="s">
        <v>8</v>
      </c>
      <c r="D28" s="43" t="s">
        <v>63</v>
      </c>
      <c r="E28" s="43" t="s">
        <v>16</v>
      </c>
      <c r="F28" s="16">
        <v>16900910.270521015</v>
      </c>
      <c r="G28" s="43" t="s">
        <v>111</v>
      </c>
      <c r="H28" s="14" t="s">
        <v>130</v>
      </c>
      <c r="I28" s="45" t="s">
        <v>119</v>
      </c>
      <c r="J28" s="46"/>
    </row>
    <row r="29" spans="2:10" ht="25.5" x14ac:dyDescent="0.2">
      <c r="B29" s="42">
        <v>25</v>
      </c>
      <c r="C29" s="13" t="s">
        <v>8</v>
      </c>
      <c r="D29" s="43" t="s">
        <v>63</v>
      </c>
      <c r="E29" s="43" t="s">
        <v>16</v>
      </c>
      <c r="F29" s="16">
        <v>9100490.1456651632</v>
      </c>
      <c r="G29" s="45" t="s">
        <v>11</v>
      </c>
      <c r="H29" s="14" t="s">
        <v>130</v>
      </c>
      <c r="I29" s="45" t="s">
        <v>116</v>
      </c>
      <c r="J29" s="46"/>
    </row>
    <row r="30" spans="2:10" ht="25.5" x14ac:dyDescent="0.2">
      <c r="B30" s="42">
        <v>26</v>
      </c>
      <c r="C30" s="13" t="s">
        <v>8</v>
      </c>
      <c r="D30" s="43" t="s">
        <v>64</v>
      </c>
      <c r="E30" s="43" t="s">
        <v>16</v>
      </c>
      <c r="F30" s="16">
        <v>8927653.186931489</v>
      </c>
      <c r="G30" s="43" t="s">
        <v>22</v>
      </c>
      <c r="H30" s="14" t="s">
        <v>131</v>
      </c>
      <c r="I30" s="45" t="s">
        <v>116</v>
      </c>
      <c r="J30" s="46"/>
    </row>
    <row r="31" spans="2:10" ht="25.5" x14ac:dyDescent="0.2">
      <c r="B31" s="42">
        <v>27</v>
      </c>
      <c r="C31" s="13" t="s">
        <v>8</v>
      </c>
      <c r="D31" s="43" t="s">
        <v>65</v>
      </c>
      <c r="E31" s="43" t="s">
        <v>10</v>
      </c>
      <c r="F31" s="16">
        <v>6000000</v>
      </c>
      <c r="G31" s="45" t="s">
        <v>11</v>
      </c>
      <c r="H31" s="14" t="s">
        <v>132</v>
      </c>
      <c r="I31" s="45" t="s">
        <v>116</v>
      </c>
      <c r="J31" s="46"/>
    </row>
    <row r="32" spans="2:10" ht="25.5" x14ac:dyDescent="0.2">
      <c r="B32" s="42">
        <v>28</v>
      </c>
      <c r="C32" s="13" t="s">
        <v>8</v>
      </c>
      <c r="D32" s="43" t="s">
        <v>66</v>
      </c>
      <c r="E32" s="43" t="s">
        <v>25</v>
      </c>
      <c r="F32" s="16">
        <v>98947.578483480538</v>
      </c>
      <c r="G32" s="43" t="s">
        <v>14</v>
      </c>
      <c r="H32" s="14" t="s">
        <v>133</v>
      </c>
      <c r="I32" s="45" t="s">
        <v>115</v>
      </c>
      <c r="J32" s="46"/>
    </row>
    <row r="33" spans="2:10" ht="25.5" x14ac:dyDescent="0.2">
      <c r="B33" s="42">
        <v>29</v>
      </c>
      <c r="C33" s="13" t="s">
        <v>8</v>
      </c>
      <c r="D33" s="43" t="s">
        <v>67</v>
      </c>
      <c r="E33" s="43" t="s">
        <v>18</v>
      </c>
      <c r="F33" s="16">
        <v>200000</v>
      </c>
      <c r="G33" s="45" t="s">
        <v>11</v>
      </c>
      <c r="H33" s="14" t="s">
        <v>134</v>
      </c>
      <c r="I33" s="45" t="s">
        <v>116</v>
      </c>
      <c r="J33" s="46"/>
    </row>
    <row r="34" spans="2:10" ht="25.5" x14ac:dyDescent="0.2">
      <c r="B34" s="42">
        <v>30</v>
      </c>
      <c r="C34" s="13" t="s">
        <v>8</v>
      </c>
      <c r="D34" s="43" t="s">
        <v>68</v>
      </c>
      <c r="E34" s="43" t="s">
        <v>9</v>
      </c>
      <c r="F34" s="16">
        <v>800000</v>
      </c>
      <c r="G34" s="43" t="s">
        <v>21</v>
      </c>
      <c r="H34" s="14" t="s">
        <v>135</v>
      </c>
      <c r="I34" s="45" t="s">
        <v>116</v>
      </c>
      <c r="J34" s="46"/>
    </row>
    <row r="35" spans="2:10" ht="25.5" x14ac:dyDescent="0.2">
      <c r="B35" s="42">
        <v>31</v>
      </c>
      <c r="C35" s="13" t="s">
        <v>8</v>
      </c>
      <c r="D35" s="43" t="s">
        <v>69</v>
      </c>
      <c r="E35" s="43" t="s">
        <v>23</v>
      </c>
      <c r="F35" s="16">
        <v>196933.52618231226</v>
      </c>
      <c r="G35" s="43" t="s">
        <v>113</v>
      </c>
      <c r="H35" s="14" t="s">
        <v>136</v>
      </c>
      <c r="I35" s="45" t="s">
        <v>118</v>
      </c>
      <c r="J35" s="46"/>
    </row>
    <row r="36" spans="2:10" ht="25.5" x14ac:dyDescent="0.2">
      <c r="B36" s="42">
        <v>32</v>
      </c>
      <c r="C36" s="13" t="s">
        <v>8</v>
      </c>
      <c r="D36" s="43" t="s">
        <v>70</v>
      </c>
      <c r="E36" s="43" t="s">
        <v>10</v>
      </c>
      <c r="F36" s="16">
        <v>2625780.3490974968</v>
      </c>
      <c r="G36" s="43" t="s">
        <v>14</v>
      </c>
      <c r="H36" s="14" t="s">
        <v>137</v>
      </c>
      <c r="I36" s="45" t="s">
        <v>116</v>
      </c>
      <c r="J36" s="46"/>
    </row>
    <row r="37" spans="2:10" ht="25.5" x14ac:dyDescent="0.2">
      <c r="B37" s="42">
        <v>33</v>
      </c>
      <c r="C37" s="13" t="s">
        <v>8</v>
      </c>
      <c r="D37" s="43" t="s">
        <v>71</v>
      </c>
      <c r="E37" s="43" t="s">
        <v>16</v>
      </c>
      <c r="F37" s="16">
        <v>22000000</v>
      </c>
      <c r="G37" s="43" t="s">
        <v>21</v>
      </c>
      <c r="H37" s="14" t="s">
        <v>156</v>
      </c>
      <c r="I37" s="45" t="s">
        <v>116</v>
      </c>
      <c r="J37" s="46"/>
    </row>
    <row r="38" spans="2:10" ht="25.5" x14ac:dyDescent="0.2">
      <c r="B38" s="42">
        <v>34</v>
      </c>
      <c r="C38" s="13" t="s">
        <v>8</v>
      </c>
      <c r="D38" s="43" t="s">
        <v>72</v>
      </c>
      <c r="E38" s="43" t="s">
        <v>27</v>
      </c>
      <c r="F38" s="16">
        <v>350000</v>
      </c>
      <c r="G38" s="45" t="s">
        <v>11</v>
      </c>
      <c r="H38" s="14" t="s">
        <v>138</v>
      </c>
      <c r="I38" s="45" t="s">
        <v>118</v>
      </c>
      <c r="J38" s="46"/>
    </row>
    <row r="39" spans="2:10" ht="25.5" x14ac:dyDescent="0.2">
      <c r="B39" s="42">
        <v>35</v>
      </c>
      <c r="C39" s="13" t="s">
        <v>8</v>
      </c>
      <c r="D39" s="43" t="s">
        <v>73</v>
      </c>
      <c r="E39" s="43" t="s">
        <v>9</v>
      </c>
      <c r="F39" s="16">
        <v>3240992.1511049061</v>
      </c>
      <c r="G39" s="43" t="s">
        <v>14</v>
      </c>
      <c r="H39" s="14" t="s">
        <v>139</v>
      </c>
      <c r="I39" s="45" t="s">
        <v>116</v>
      </c>
      <c r="J39" s="46"/>
    </row>
    <row r="40" spans="2:10" ht="25.5" x14ac:dyDescent="0.2">
      <c r="B40" s="42">
        <v>36</v>
      </c>
      <c r="C40" s="13" t="s">
        <v>8</v>
      </c>
      <c r="D40" s="43" t="s">
        <v>74</v>
      </c>
      <c r="E40" s="43" t="s">
        <v>108</v>
      </c>
      <c r="F40" s="16">
        <v>5000000</v>
      </c>
      <c r="G40" s="45" t="s">
        <v>11</v>
      </c>
      <c r="H40" s="14" t="s">
        <v>140</v>
      </c>
      <c r="I40" s="45" t="s">
        <v>116</v>
      </c>
      <c r="J40" s="46"/>
    </row>
    <row r="41" spans="2:10" ht="25.5" x14ac:dyDescent="0.2">
      <c r="B41" s="42">
        <v>37</v>
      </c>
      <c r="C41" s="13" t="s">
        <v>8</v>
      </c>
      <c r="D41" s="43" t="s">
        <v>75</v>
      </c>
      <c r="E41" s="43" t="s">
        <v>108</v>
      </c>
      <c r="F41" s="16">
        <v>54016.535851748435</v>
      </c>
      <c r="G41" s="45" t="s">
        <v>11</v>
      </c>
      <c r="H41" s="14" t="s">
        <v>157</v>
      </c>
      <c r="I41" s="45" t="s">
        <v>116</v>
      </c>
      <c r="J41" s="46"/>
    </row>
    <row r="42" spans="2:10" ht="25.5" x14ac:dyDescent="0.2">
      <c r="B42" s="42">
        <v>38</v>
      </c>
      <c r="C42" s="13" t="s">
        <v>8</v>
      </c>
      <c r="D42" s="43" t="s">
        <v>76</v>
      </c>
      <c r="E42" s="43" t="s">
        <v>31</v>
      </c>
      <c r="F42" s="16">
        <v>36000000</v>
      </c>
      <c r="G42" s="45" t="s">
        <v>11</v>
      </c>
      <c r="H42" s="14" t="s">
        <v>132</v>
      </c>
      <c r="I42" s="45" t="s">
        <v>116</v>
      </c>
      <c r="J42" s="46"/>
    </row>
    <row r="43" spans="2:10" ht="25.5" x14ac:dyDescent="0.2">
      <c r="B43" s="42">
        <v>39</v>
      </c>
      <c r="C43" s="13" t="s">
        <v>8</v>
      </c>
      <c r="D43" s="43" t="s">
        <v>77</v>
      </c>
      <c r="E43" s="43" t="s">
        <v>24</v>
      </c>
      <c r="F43" s="16">
        <v>46686.64756598317</v>
      </c>
      <c r="G43" s="45" t="s">
        <v>11</v>
      </c>
      <c r="H43" s="14" t="s">
        <v>131</v>
      </c>
      <c r="I43" s="45" t="s">
        <v>116</v>
      </c>
      <c r="J43" s="46"/>
    </row>
    <row r="44" spans="2:10" ht="25.5" x14ac:dyDescent="0.2">
      <c r="B44" s="42">
        <v>40</v>
      </c>
      <c r="C44" s="13" t="s">
        <v>8</v>
      </c>
      <c r="D44" s="43" t="s">
        <v>78</v>
      </c>
      <c r="E44" s="43" t="s">
        <v>18</v>
      </c>
      <c r="F44" s="16">
        <v>1500000</v>
      </c>
      <c r="G44" s="43" t="s">
        <v>13</v>
      </c>
      <c r="H44" s="14" t="s">
        <v>127</v>
      </c>
      <c r="I44" s="45" t="s">
        <v>116</v>
      </c>
      <c r="J44" s="46"/>
    </row>
    <row r="45" spans="2:10" ht="25.5" x14ac:dyDescent="0.2">
      <c r="B45" s="42">
        <v>41</v>
      </c>
      <c r="C45" s="13" t="s">
        <v>8</v>
      </c>
      <c r="D45" s="43" t="s">
        <v>79</v>
      </c>
      <c r="E45" s="43" t="s">
        <v>9</v>
      </c>
      <c r="F45" s="16">
        <v>22128851.418030791</v>
      </c>
      <c r="G45" s="45" t="s">
        <v>11</v>
      </c>
      <c r="H45" s="14" t="s">
        <v>151</v>
      </c>
      <c r="I45" s="45" t="s">
        <v>116</v>
      </c>
      <c r="J45" s="46"/>
    </row>
    <row r="46" spans="2:10" ht="25.5" x14ac:dyDescent="0.2">
      <c r="B46" s="42">
        <v>42</v>
      </c>
      <c r="C46" s="13" t="s">
        <v>8</v>
      </c>
      <c r="D46" s="43" t="s">
        <v>80</v>
      </c>
      <c r="E46" s="43" t="s">
        <v>25</v>
      </c>
      <c r="F46" s="16">
        <v>1620496.0755524531</v>
      </c>
      <c r="G46" s="43" t="s">
        <v>14</v>
      </c>
      <c r="H46" s="14" t="s">
        <v>141</v>
      </c>
      <c r="I46" s="45" t="s">
        <v>116</v>
      </c>
      <c r="J46" s="46"/>
    </row>
    <row r="47" spans="2:10" ht="25.5" x14ac:dyDescent="0.2">
      <c r="B47" s="42">
        <v>43</v>
      </c>
      <c r="C47" s="13" t="s">
        <v>8</v>
      </c>
      <c r="D47" s="43" t="s">
        <v>81</v>
      </c>
      <c r="E47" s="43" t="s">
        <v>109</v>
      </c>
      <c r="F47" s="16">
        <v>378115.75096223905</v>
      </c>
      <c r="G47" s="45" t="s">
        <v>11</v>
      </c>
      <c r="H47" s="14" t="s">
        <v>142</v>
      </c>
      <c r="I47" s="45" t="s">
        <v>116</v>
      </c>
      <c r="J47" s="46"/>
    </row>
    <row r="48" spans="2:10" ht="25.5" x14ac:dyDescent="0.2">
      <c r="B48" s="42">
        <v>44</v>
      </c>
      <c r="C48" s="13" t="s">
        <v>8</v>
      </c>
      <c r="D48" s="43" t="s">
        <v>82</v>
      </c>
      <c r="E48" s="43" t="s">
        <v>10</v>
      </c>
      <c r="F48" s="16">
        <v>2000000</v>
      </c>
      <c r="G48" s="45" t="s">
        <v>11</v>
      </c>
      <c r="H48" s="14" t="s">
        <v>143</v>
      </c>
      <c r="I48" s="45" t="s">
        <v>116</v>
      </c>
      <c r="J48" s="46"/>
    </row>
    <row r="49" spans="2:10" ht="25.5" x14ac:dyDescent="0.2">
      <c r="B49" s="42">
        <v>45</v>
      </c>
      <c r="C49" s="13" t="s">
        <v>8</v>
      </c>
      <c r="D49" s="43" t="s">
        <v>83</v>
      </c>
      <c r="E49" s="43" t="s">
        <v>30</v>
      </c>
      <c r="F49" s="16">
        <v>262578.03490974969</v>
      </c>
      <c r="G49" s="45" t="s">
        <v>11</v>
      </c>
      <c r="H49" s="14" t="s">
        <v>151</v>
      </c>
      <c r="I49" s="45" t="s">
        <v>116</v>
      </c>
      <c r="J49" s="46"/>
    </row>
    <row r="50" spans="2:10" ht="25.5" x14ac:dyDescent="0.2">
      <c r="B50" s="42">
        <v>46</v>
      </c>
      <c r="C50" s="13" t="s">
        <v>8</v>
      </c>
      <c r="D50" s="43" t="s">
        <v>84</v>
      </c>
      <c r="E50" s="43" t="s">
        <v>103</v>
      </c>
      <c r="F50" s="16">
        <v>4595115.6109206192</v>
      </c>
      <c r="G50" s="45" t="s">
        <v>11</v>
      </c>
      <c r="H50" s="14" t="s">
        <v>144</v>
      </c>
      <c r="I50" s="45" t="s">
        <v>116</v>
      </c>
      <c r="J50" s="46"/>
    </row>
    <row r="51" spans="2:10" ht="25.5" x14ac:dyDescent="0.2">
      <c r="B51" s="42">
        <v>47</v>
      </c>
      <c r="C51" s="13" t="s">
        <v>8</v>
      </c>
      <c r="D51" s="43" t="s">
        <v>85</v>
      </c>
      <c r="E51" s="43" t="s">
        <v>29</v>
      </c>
      <c r="F51" s="16">
        <v>27500</v>
      </c>
      <c r="G51" s="45" t="s">
        <v>11</v>
      </c>
      <c r="H51" s="14" t="s">
        <v>158</v>
      </c>
      <c r="I51" s="45" t="s">
        <v>116</v>
      </c>
      <c r="J51" s="46"/>
    </row>
    <row r="52" spans="2:10" ht="25.5" x14ac:dyDescent="0.2">
      <c r="B52" s="42">
        <v>48</v>
      </c>
      <c r="C52" s="13" t="s">
        <v>8</v>
      </c>
      <c r="D52" s="43" t="s">
        <v>86</v>
      </c>
      <c r="E52" s="43" t="s">
        <v>17</v>
      </c>
      <c r="F52" s="16">
        <v>1975790.3051813205</v>
      </c>
      <c r="G52" s="45" t="s">
        <v>11</v>
      </c>
      <c r="H52" s="14" t="s">
        <v>127</v>
      </c>
      <c r="I52" s="45" t="s">
        <v>116</v>
      </c>
      <c r="J52" s="46"/>
    </row>
    <row r="53" spans="2:10" ht="25.5" x14ac:dyDescent="0.2">
      <c r="B53" s="42">
        <v>49</v>
      </c>
      <c r="C53" s="13" t="s">
        <v>8</v>
      </c>
      <c r="D53" s="43" t="s">
        <v>87</v>
      </c>
      <c r="E53" s="43" t="s">
        <v>17</v>
      </c>
      <c r="F53" s="16">
        <v>272285.42773771641</v>
      </c>
      <c r="G53" s="45" t="s">
        <v>11</v>
      </c>
      <c r="H53" s="14" t="s">
        <v>145</v>
      </c>
      <c r="I53" s="45" t="s">
        <v>118</v>
      </c>
      <c r="J53" s="46"/>
    </row>
    <row r="54" spans="2:10" ht="25.5" x14ac:dyDescent="0.2">
      <c r="B54" s="42">
        <v>50</v>
      </c>
      <c r="C54" s="13" t="s">
        <v>8</v>
      </c>
      <c r="D54" s="43" t="s">
        <v>88</v>
      </c>
      <c r="E54" s="43" t="s">
        <v>12</v>
      </c>
      <c r="F54" s="16">
        <v>600000</v>
      </c>
      <c r="G54" s="45" t="s">
        <v>11</v>
      </c>
      <c r="H54" s="14" t="s">
        <v>151</v>
      </c>
      <c r="I54" s="45" t="s">
        <v>116</v>
      </c>
      <c r="J54" s="46"/>
    </row>
    <row r="55" spans="2:10" ht="25.5" x14ac:dyDescent="0.2">
      <c r="B55" s="42">
        <v>51</v>
      </c>
      <c r="C55" s="13" t="s">
        <v>8</v>
      </c>
      <c r="D55" s="43" t="s">
        <v>89</v>
      </c>
      <c r="E55" s="43" t="s">
        <v>26</v>
      </c>
      <c r="F55" s="16">
        <v>15340696.181896556</v>
      </c>
      <c r="G55" s="43" t="s">
        <v>14</v>
      </c>
      <c r="H55" s="14" t="s">
        <v>159</v>
      </c>
      <c r="I55" s="45" t="s">
        <v>116</v>
      </c>
      <c r="J55" s="46"/>
    </row>
    <row r="56" spans="2:10" ht="25.5" x14ac:dyDescent="0.2">
      <c r="B56" s="42">
        <v>52</v>
      </c>
      <c r="C56" s="13" t="s">
        <v>8</v>
      </c>
      <c r="D56" s="43" t="s">
        <v>90</v>
      </c>
      <c r="E56" s="43" t="s">
        <v>9</v>
      </c>
      <c r="F56" s="16">
        <v>4000000</v>
      </c>
      <c r="G56" s="45" t="s">
        <v>11</v>
      </c>
      <c r="H56" s="14" t="s">
        <v>151</v>
      </c>
      <c r="I56" s="45" t="s">
        <v>116</v>
      </c>
      <c r="J56" s="46"/>
    </row>
    <row r="57" spans="2:10" ht="25.5" x14ac:dyDescent="0.2">
      <c r="B57" s="42">
        <v>53</v>
      </c>
      <c r="C57" s="13" t="s">
        <v>8</v>
      </c>
      <c r="D57" s="43" t="s">
        <v>91</v>
      </c>
      <c r="E57" s="43" t="s">
        <v>24</v>
      </c>
      <c r="F57" s="16">
        <v>20000000</v>
      </c>
      <c r="G57" s="43" t="s">
        <v>13</v>
      </c>
      <c r="H57" s="14" t="s">
        <v>132</v>
      </c>
      <c r="I57" s="45" t="s">
        <v>116</v>
      </c>
      <c r="J57" s="46"/>
    </row>
    <row r="58" spans="2:10" ht="25.5" x14ac:dyDescent="0.2">
      <c r="B58" s="42">
        <v>54</v>
      </c>
      <c r="C58" s="13" t="s">
        <v>8</v>
      </c>
      <c r="D58" s="43" t="s">
        <v>92</v>
      </c>
      <c r="E58" s="43" t="s">
        <v>27</v>
      </c>
      <c r="F58" s="16">
        <v>3023000</v>
      </c>
      <c r="G58" s="45" t="s">
        <v>11</v>
      </c>
      <c r="H58" s="14" t="s">
        <v>146</v>
      </c>
      <c r="I58" s="45" t="s">
        <v>116</v>
      </c>
      <c r="J58" s="46"/>
    </row>
    <row r="59" spans="2:10" ht="25.5" x14ac:dyDescent="0.2">
      <c r="B59" s="42">
        <v>55</v>
      </c>
      <c r="C59" s="13" t="s">
        <v>8</v>
      </c>
      <c r="D59" s="43" t="s">
        <v>93</v>
      </c>
      <c r="E59" s="43" t="s">
        <v>29</v>
      </c>
      <c r="F59" s="16">
        <v>517631.51115653163</v>
      </c>
      <c r="G59" s="45" t="s">
        <v>11</v>
      </c>
      <c r="H59" s="14" t="s">
        <v>151</v>
      </c>
      <c r="I59" s="45" t="s">
        <v>116</v>
      </c>
      <c r="J59" s="46"/>
    </row>
    <row r="60" spans="2:10" ht="25.5" x14ac:dyDescent="0.2">
      <c r="B60" s="42">
        <v>56</v>
      </c>
      <c r="C60" s="13" t="s">
        <v>8</v>
      </c>
      <c r="D60" s="43" t="s">
        <v>94</v>
      </c>
      <c r="E60" s="43" t="s">
        <v>32</v>
      </c>
      <c r="F60" s="16">
        <v>216066.14340699374</v>
      </c>
      <c r="G60" s="45" t="s">
        <v>11</v>
      </c>
      <c r="H60" s="14" t="s">
        <v>121</v>
      </c>
      <c r="I60" s="45" t="s">
        <v>116</v>
      </c>
      <c r="J60" s="46"/>
    </row>
    <row r="61" spans="2:10" ht="25.5" x14ac:dyDescent="0.2">
      <c r="B61" s="42">
        <v>57</v>
      </c>
      <c r="C61" s="13" t="s">
        <v>8</v>
      </c>
      <c r="D61" s="43" t="s">
        <v>95</v>
      </c>
      <c r="E61" s="43" t="s">
        <v>12</v>
      </c>
      <c r="F61" s="16">
        <v>3938670.5236462452</v>
      </c>
      <c r="G61" s="45" t="s">
        <v>11</v>
      </c>
      <c r="H61" s="14" t="s">
        <v>147</v>
      </c>
      <c r="I61" s="45" t="s">
        <v>116</v>
      </c>
      <c r="J61" s="46"/>
    </row>
    <row r="62" spans="2:10" ht="25.5" x14ac:dyDescent="0.2">
      <c r="B62" s="42">
        <v>58</v>
      </c>
      <c r="C62" s="13" t="s">
        <v>8</v>
      </c>
      <c r="D62" s="43" t="s">
        <v>96</v>
      </c>
      <c r="E62" s="43" t="s">
        <v>9</v>
      </c>
      <c r="F62" s="16">
        <v>2592793.720883925</v>
      </c>
      <c r="G62" s="45" t="s">
        <v>11</v>
      </c>
      <c r="H62" s="14" t="s">
        <v>151</v>
      </c>
      <c r="I62" s="45" t="s">
        <v>116</v>
      </c>
      <c r="J62" s="46"/>
    </row>
    <row r="63" spans="2:10" ht="25.5" x14ac:dyDescent="0.2">
      <c r="B63" s="42">
        <v>59</v>
      </c>
      <c r="C63" s="13" t="s">
        <v>8</v>
      </c>
      <c r="D63" s="43" t="s">
        <v>73</v>
      </c>
      <c r="E63" s="43" t="s">
        <v>9</v>
      </c>
      <c r="F63" s="16">
        <v>3240992.1511049061</v>
      </c>
      <c r="G63" s="45" t="s">
        <v>11</v>
      </c>
      <c r="H63" s="14" t="s">
        <v>121</v>
      </c>
      <c r="I63" s="45" t="s">
        <v>116</v>
      </c>
      <c r="J63" s="46"/>
    </row>
    <row r="64" spans="2:10" ht="25.5" x14ac:dyDescent="0.2">
      <c r="B64" s="42">
        <v>60</v>
      </c>
      <c r="C64" s="13" t="s">
        <v>8</v>
      </c>
      <c r="D64" s="43" t="s">
        <v>97</v>
      </c>
      <c r="E64" s="43" t="s">
        <v>25</v>
      </c>
      <c r="F64" s="16">
        <v>2200000</v>
      </c>
      <c r="G64" s="45" t="s">
        <v>11</v>
      </c>
      <c r="H64" s="14" t="s">
        <v>148</v>
      </c>
      <c r="I64" s="45" t="s">
        <v>116</v>
      </c>
      <c r="J64" s="46"/>
    </row>
    <row r="65" spans="2:10" ht="25.5" x14ac:dyDescent="0.2">
      <c r="B65" s="42">
        <v>61</v>
      </c>
      <c r="C65" s="13" t="s">
        <v>8</v>
      </c>
      <c r="D65" s="43" t="s">
        <v>98</v>
      </c>
      <c r="E65" s="43" t="s">
        <v>33</v>
      </c>
      <c r="F65" s="16">
        <v>540165.35851748439</v>
      </c>
      <c r="G65" s="45" t="s">
        <v>11</v>
      </c>
      <c r="H65" s="14" t="s">
        <v>121</v>
      </c>
      <c r="I65" s="45" t="s">
        <v>116</v>
      </c>
      <c r="J65" s="46"/>
    </row>
    <row r="66" spans="2:10" ht="25.5" x14ac:dyDescent="0.2">
      <c r="B66" s="42">
        <v>62</v>
      </c>
      <c r="C66" s="13" t="s">
        <v>8</v>
      </c>
      <c r="D66" s="43" t="s">
        <v>99</v>
      </c>
      <c r="E66" s="43" t="s">
        <v>32</v>
      </c>
      <c r="F66" s="16">
        <v>700000</v>
      </c>
      <c r="G66" s="43" t="s">
        <v>13</v>
      </c>
      <c r="H66" s="14" t="s">
        <v>149</v>
      </c>
      <c r="I66" s="45" t="s">
        <v>116</v>
      </c>
      <c r="J66" s="46"/>
    </row>
    <row r="67" spans="2:10" x14ac:dyDescent="0.2">
      <c r="B67" s="42">
        <v>63</v>
      </c>
      <c r="C67" s="13" t="s">
        <v>120</v>
      </c>
      <c r="D67" s="43" t="s">
        <v>100</v>
      </c>
      <c r="E67" s="43" t="s">
        <v>20</v>
      </c>
      <c r="F67" s="16">
        <v>50000000</v>
      </c>
      <c r="G67" s="43" t="s">
        <v>114</v>
      </c>
      <c r="H67" s="14" t="s">
        <v>151</v>
      </c>
      <c r="I67" s="45" t="s">
        <v>28</v>
      </c>
      <c r="J67" s="46"/>
    </row>
    <row r="68" spans="2:10" ht="25.5" x14ac:dyDescent="0.2">
      <c r="B68" s="42">
        <v>64</v>
      </c>
      <c r="C68" s="13" t="s">
        <v>8</v>
      </c>
      <c r="D68" s="43" t="s">
        <v>101</v>
      </c>
      <c r="E68" s="43" t="s">
        <v>110</v>
      </c>
      <c r="F68" s="16">
        <v>100000</v>
      </c>
      <c r="G68" s="45" t="s">
        <v>11</v>
      </c>
      <c r="H68" s="14" t="s">
        <v>121</v>
      </c>
      <c r="I68" s="45" t="s">
        <v>116</v>
      </c>
      <c r="J68" s="46"/>
    </row>
    <row r="69" spans="2:10" ht="25.5" x14ac:dyDescent="0.2">
      <c r="B69" s="42">
        <v>65</v>
      </c>
      <c r="C69" s="13" t="s">
        <v>8</v>
      </c>
      <c r="D69" s="43" t="s">
        <v>102</v>
      </c>
      <c r="E69" s="43" t="s">
        <v>18</v>
      </c>
      <c r="F69" s="16">
        <v>100000</v>
      </c>
      <c r="G69" s="45" t="s">
        <v>11</v>
      </c>
      <c r="H69" s="14" t="s">
        <v>152</v>
      </c>
      <c r="I69" s="45" t="s">
        <v>116</v>
      </c>
      <c r="J69" s="46"/>
    </row>
    <row r="70" spans="2:10" x14ac:dyDescent="0.2">
      <c r="B70" s="42"/>
      <c r="C70" s="13"/>
      <c r="D70" s="45"/>
      <c r="E70" s="45"/>
      <c r="F70" s="16"/>
      <c r="G70" s="47"/>
      <c r="H70" s="14"/>
      <c r="I70" s="45"/>
      <c r="J70" s="46"/>
    </row>
    <row r="71" spans="2:10" x14ac:dyDescent="0.2">
      <c r="B71" s="48"/>
      <c r="C71" s="49"/>
      <c r="D71" s="40"/>
      <c r="E71" s="50" t="s">
        <v>37</v>
      </c>
      <c r="F71" s="51">
        <f>SUM(F5:F69)</f>
        <v>361601296.3755253</v>
      </c>
      <c r="G71" s="40"/>
      <c r="H71" s="49"/>
      <c r="I71" s="40"/>
    </row>
    <row r="72" spans="2:10" x14ac:dyDescent="0.2">
      <c r="B72" s="48"/>
      <c r="C72" s="49"/>
      <c r="D72" s="40"/>
      <c r="E72" s="40"/>
      <c r="F72" s="49"/>
      <c r="G72" s="40"/>
      <c r="H72" s="49"/>
      <c r="I72" s="40"/>
    </row>
    <row r="73" spans="2:10" x14ac:dyDescent="0.2">
      <c r="B73" s="6" t="s">
        <v>34</v>
      </c>
      <c r="C73" s="6"/>
      <c r="D73" s="6"/>
      <c r="E73" s="6"/>
      <c r="F73" s="6"/>
      <c r="G73" s="6"/>
      <c r="H73" s="6"/>
      <c r="I73" s="6"/>
    </row>
    <row r="74" spans="2:10" x14ac:dyDescent="0.2">
      <c r="B74" s="42"/>
      <c r="C74" s="13"/>
      <c r="D74" s="45"/>
      <c r="E74" s="45"/>
      <c r="F74" s="52"/>
      <c r="G74" s="45"/>
      <c r="H74" s="14"/>
      <c r="I74" s="53"/>
    </row>
    <row r="75" spans="2:10" x14ac:dyDescent="0.2">
      <c r="B75" s="42"/>
      <c r="C75" s="13"/>
      <c r="D75" s="45"/>
      <c r="E75" s="50" t="s">
        <v>38</v>
      </c>
      <c r="F75" s="52">
        <v>0</v>
      </c>
      <c r="G75" s="45"/>
      <c r="H75" s="14"/>
      <c r="I75" s="53"/>
    </row>
    <row r="76" spans="2:10" x14ac:dyDescent="0.2">
      <c r="B76" s="48"/>
      <c r="C76" s="49"/>
      <c r="D76" s="40"/>
      <c r="E76" s="40"/>
      <c r="F76" s="54"/>
      <c r="G76" s="40"/>
      <c r="H76" s="49"/>
      <c r="I76" s="40"/>
    </row>
    <row r="77" spans="2:10" x14ac:dyDescent="0.2">
      <c r="B77" s="48"/>
      <c r="C77" s="49"/>
      <c r="D77" s="40"/>
      <c r="E77" s="55" t="s">
        <v>39</v>
      </c>
      <c r="F77" s="56">
        <f>SUM(F71+F75)</f>
        <v>361601296.3755253</v>
      </c>
      <c r="G77" s="40"/>
      <c r="H77" s="49"/>
      <c r="I77" s="40"/>
    </row>
  </sheetData>
  <mergeCells count="3">
    <mergeCell ref="B3:H3"/>
    <mergeCell ref="B73:I73"/>
    <mergeCell ref="B2:I2"/>
  </mergeCells>
  <printOptions gridLines="1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9"/>
  <sheetViews>
    <sheetView workbookViewId="0"/>
  </sheetViews>
  <sheetFormatPr defaultRowHeight="12.75" x14ac:dyDescent="0.2"/>
  <cols>
    <col min="1" max="1" width="2.7109375" style="2" customWidth="1"/>
    <col min="2" max="2" width="11.7109375" style="2" customWidth="1"/>
    <col min="3" max="3" width="11.5703125" style="2" customWidth="1"/>
    <col min="4" max="4" width="19.140625" style="2" bestFit="1" customWidth="1"/>
    <col min="5" max="5" width="22.140625" style="2" bestFit="1" customWidth="1"/>
    <col min="6" max="6" width="16" style="2" bestFit="1" customWidth="1"/>
    <col min="7" max="7" width="13.5703125" style="2" bestFit="1" customWidth="1"/>
    <col min="8" max="8" width="12.85546875" style="2" customWidth="1"/>
    <col min="9" max="9" width="12.140625" style="2" customWidth="1"/>
    <col min="10" max="10" width="19.85546875" style="2" customWidth="1"/>
    <col min="11" max="16384" width="9.140625" style="2"/>
  </cols>
  <sheetData>
    <row r="2" spans="2:10" x14ac:dyDescent="0.2">
      <c r="B2" s="3" t="s">
        <v>160</v>
      </c>
      <c r="C2" s="4"/>
      <c r="D2" s="4"/>
      <c r="E2" s="4"/>
      <c r="F2" s="4"/>
      <c r="G2" s="4"/>
      <c r="H2" s="4"/>
      <c r="I2" s="4"/>
      <c r="J2" s="5"/>
    </row>
    <row r="3" spans="2:10" x14ac:dyDescent="0.2">
      <c r="B3" s="6" t="s">
        <v>7</v>
      </c>
      <c r="C3" s="6"/>
      <c r="D3" s="6"/>
      <c r="E3" s="6"/>
      <c r="F3" s="6"/>
      <c r="G3" s="6"/>
      <c r="H3" s="6"/>
      <c r="I3" s="6"/>
      <c r="J3" s="6"/>
    </row>
    <row r="4" spans="2:10" ht="38.25" x14ac:dyDescent="0.2">
      <c r="B4" s="7"/>
      <c r="C4" s="8" t="s">
        <v>35</v>
      </c>
      <c r="D4" s="9" t="s">
        <v>1</v>
      </c>
      <c r="E4" s="10" t="s">
        <v>2</v>
      </c>
      <c r="F4" s="10" t="s">
        <v>36</v>
      </c>
      <c r="G4" s="11" t="s">
        <v>3</v>
      </c>
      <c r="H4" s="9" t="s">
        <v>4</v>
      </c>
      <c r="I4" s="10" t="s">
        <v>5</v>
      </c>
      <c r="J4" s="10" t="s">
        <v>6</v>
      </c>
    </row>
    <row r="5" spans="2:10" ht="43.5" customHeight="1" x14ac:dyDescent="0.2">
      <c r="B5" s="12"/>
      <c r="C5" s="13" t="s">
        <v>150</v>
      </c>
      <c r="D5" s="14"/>
      <c r="E5" s="15"/>
      <c r="F5" s="16"/>
      <c r="G5" s="16"/>
      <c r="H5" s="14"/>
      <c r="I5" s="15"/>
      <c r="J5" s="15"/>
    </row>
    <row r="6" spans="2:10" x14ac:dyDescent="0.2">
      <c r="B6" s="7"/>
      <c r="C6" s="17"/>
      <c r="D6" s="18" t="s">
        <v>37</v>
      </c>
      <c r="E6" s="18"/>
      <c r="F6" s="19">
        <f>SUM(F5:F5)</f>
        <v>0</v>
      </c>
      <c r="G6" s="19">
        <f>SUM(G5:G5)</f>
        <v>0</v>
      </c>
      <c r="H6" s="17"/>
      <c r="I6" s="7"/>
      <c r="J6" s="7"/>
    </row>
    <row r="7" spans="2:10" x14ac:dyDescent="0.2">
      <c r="B7" s="7"/>
      <c r="C7" s="20"/>
      <c r="D7" s="20"/>
      <c r="E7" s="20"/>
      <c r="F7" s="20"/>
      <c r="G7" s="20"/>
      <c r="H7" s="20"/>
      <c r="I7" s="20"/>
      <c r="J7" s="20"/>
    </row>
    <row r="8" spans="2:10" x14ac:dyDescent="0.2">
      <c r="B8" s="21" t="s">
        <v>34</v>
      </c>
      <c r="C8" s="21"/>
      <c r="D8" s="21"/>
      <c r="E8" s="21"/>
      <c r="F8" s="21"/>
      <c r="G8" s="21"/>
      <c r="H8" s="21"/>
      <c r="I8" s="21"/>
      <c r="J8" s="21"/>
    </row>
    <row r="9" spans="2:10" x14ac:dyDescent="0.2">
      <c r="B9" s="17"/>
      <c r="C9" s="22"/>
      <c r="D9" s="23"/>
      <c r="E9" s="24"/>
      <c r="F9" s="25"/>
      <c r="G9" s="26"/>
      <c r="H9" s="27"/>
      <c r="I9" s="28"/>
      <c r="J9" s="28"/>
    </row>
    <row r="10" spans="2:10" x14ac:dyDescent="0.2">
      <c r="B10" s="14"/>
      <c r="C10" s="29" t="s">
        <v>150</v>
      </c>
      <c r="D10" s="30"/>
      <c r="E10" s="30"/>
      <c r="F10" s="31"/>
      <c r="G10" s="31"/>
      <c r="H10" s="30"/>
      <c r="I10" s="32"/>
      <c r="J10" s="32"/>
    </row>
    <row r="11" spans="2:10" x14ac:dyDescent="0.2">
      <c r="B11" s="7"/>
      <c r="C11" s="17"/>
      <c r="D11" s="33" t="s">
        <v>38</v>
      </c>
      <c r="E11" s="33"/>
      <c r="F11" s="34"/>
      <c r="G11" s="34">
        <v>0</v>
      </c>
      <c r="H11" s="35"/>
      <c r="I11" s="7"/>
      <c r="J11" s="7"/>
    </row>
    <row r="12" spans="2:10" x14ac:dyDescent="0.2">
      <c r="B12" s="7"/>
      <c r="C12" s="17"/>
      <c r="D12" s="33" t="s">
        <v>39</v>
      </c>
      <c r="E12" s="33"/>
      <c r="F12" s="1"/>
      <c r="G12" s="1">
        <f>SUM(G11,G6)</f>
        <v>0</v>
      </c>
      <c r="H12" s="35"/>
      <c r="I12" s="36"/>
      <c r="J12" s="36"/>
    </row>
    <row r="13" spans="2:10" x14ac:dyDescent="0.2">
      <c r="B13" s="37" t="s">
        <v>40</v>
      </c>
      <c r="C13" s="37"/>
      <c r="D13" s="37"/>
      <c r="E13" s="37"/>
      <c r="F13" s="37"/>
      <c r="G13" s="37"/>
      <c r="H13" s="37"/>
      <c r="I13" s="37"/>
      <c r="J13" s="37"/>
    </row>
    <row r="19" spans="5:5" x14ac:dyDescent="0.2">
      <c r="E19" s="2" t="s">
        <v>162</v>
      </c>
    </row>
  </sheetData>
  <mergeCells count="3">
    <mergeCell ref="B13:J13"/>
    <mergeCell ref="B3:J3"/>
    <mergeCell ref="B2:J2"/>
  </mergeCells>
  <pageMargins left="0.7" right="0.7" top="0.75" bottom="0.75" header="0.3" footer="0.3"/>
  <pageSetup scale="9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Tripathi, Manish Kumar</dc:creator>
  <cp:lastModifiedBy>RBIWebsite Support, Aniket</cp:lastModifiedBy>
  <cp:lastPrinted>2022-06-02T06:09:42Z</cp:lastPrinted>
  <dcterms:created xsi:type="dcterms:W3CDTF">2022-03-29T09:01:03Z</dcterms:created>
  <dcterms:modified xsi:type="dcterms:W3CDTF">2022-06-02T06:39:58Z</dcterms:modified>
</cp:coreProperties>
</file>