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Manoj Tiwari\2023\June 2023\01.06.2023\CPIS FAQs - English\"/>
    </mc:Choice>
  </mc:AlternateContent>
  <bookViews>
    <workbookView xWindow="-105" yWindow="-105" windowWidth="19425" windowHeight="10305" tabRatio="717"/>
  </bookViews>
  <sheets>
    <sheet name="Technical_Instruction" sheetId="1" r:id="rId1"/>
    <sheet name="CPIS" sheetId="2" r:id="rId2"/>
    <sheet name="Country_Master" sheetId="3" r:id="rId3"/>
    <sheet name="Bank_Master" sheetId="4" r:id="rId4"/>
    <sheet name="Currency Master" sheetId="5" r:id="rId5"/>
    <sheet name="Contact Detail" sheetId="6" r:id="rId6"/>
    <sheet name="Master" sheetId="7" state="hidden" r:id="rId7"/>
  </sheets>
  <externalReferences>
    <externalReference r:id="rId8"/>
    <externalReference r:id="rId9"/>
    <externalReference r:id="rId10"/>
  </externalReferences>
  <definedNames>
    <definedName name="__xlfn_IFERROR">#N/A</definedName>
    <definedName name="__xlfn_NUMBERVALUE">#N/A</definedName>
    <definedName name="Assets">[1]Annexure!$H$3:$H$11</definedName>
    <definedName name="BANK_NAME">Bank_Master!$C$3:$C$157</definedName>
    <definedName name="Bank_Name_f">[2]fbl!$K$1:$K$65536</definedName>
    <definedName name="Bank_Name_i">[2]ibl!$K$1:$K$65536</definedName>
    <definedName name="Branch_Type_i">[2]ibl!$L$1:$L$65536</definedName>
    <definedName name="Country">[1]Annexure!$E$3:$E$261</definedName>
    <definedName name="COUNTRY_NAME">[3]Sheet1!$A$1:$A$234</definedName>
    <definedName name="Country_Name_i">[2]ibl!$M$1:$M$105</definedName>
    <definedName name="Currency">[1]Annexure!$B$3:$B$213</definedName>
    <definedName name="Currency_Name_i">[2]ibl!$N$1:$N$105</definedName>
    <definedName name="Day">[1]Annexure!$K$2:$K$33</definedName>
    <definedName name="Liabilities">[1]Annexure!$H$15:$H$18</definedName>
    <definedName name="Month">Master!$B$3:$B$5</definedName>
    <definedName name="Organisation_type">[3]Sheet3!$A$1:$A$6</definedName>
    <definedName name="Select_Country" localSheetId="4">'Currency Master'!#REF!</definedName>
    <definedName name="Select_Country">Country_Master!$B$3:$B$246</definedName>
    <definedName name="Year">Master!$D$3:$D$34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 i="7" l="1"/>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D4" i="7"/>
  <c r="B5" i="4"/>
  <c r="B6" i="4" s="1"/>
  <c r="B7" i="4" s="1"/>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117" i="4" s="1"/>
  <c r="B118" i="4" s="1"/>
  <c r="B119" i="4" s="1"/>
  <c r="B120" i="4" s="1"/>
  <c r="B121" i="4" s="1"/>
  <c r="B122" i="4" s="1"/>
  <c r="B123" i="4" s="1"/>
  <c r="B124" i="4" s="1"/>
  <c r="B125" i="4" s="1"/>
  <c r="B126" i="4" s="1"/>
  <c r="B127" i="4" s="1"/>
  <c r="B128" i="4" s="1"/>
  <c r="B129" i="4" s="1"/>
  <c r="B130" i="4" s="1"/>
  <c r="B131" i="4" s="1"/>
  <c r="B132" i="4" s="1"/>
  <c r="B133" i="4" s="1"/>
  <c r="B134" i="4" s="1"/>
  <c r="B135" i="4" s="1"/>
  <c r="B136" i="4" s="1"/>
  <c r="B137" i="4" s="1"/>
  <c r="B138" i="4" s="1"/>
  <c r="B139" i="4" s="1"/>
  <c r="B140" i="4" s="1"/>
  <c r="B141" i="4" s="1"/>
  <c r="B142" i="4" s="1"/>
  <c r="B143" i="4" s="1"/>
  <c r="B144" i="4" s="1"/>
  <c r="B145" i="4" s="1"/>
  <c r="B146" i="4" s="1"/>
  <c r="B147" i="4" s="1"/>
  <c r="B148" i="4" s="1"/>
  <c r="B149" i="4" s="1"/>
  <c r="B150" i="4" s="1"/>
  <c r="B151" i="4" s="1"/>
  <c r="B152" i="4" s="1"/>
  <c r="B153" i="4" s="1"/>
  <c r="B154" i="4" s="1"/>
  <c r="B155" i="4" s="1"/>
  <c r="B156" i="4" s="1"/>
  <c r="B157" i="4" s="1"/>
  <c r="D21" i="2"/>
</calcChain>
</file>

<file path=xl/sharedStrings.xml><?xml version="1.0" encoding="utf-8"?>
<sst xmlns="http://schemas.openxmlformats.org/spreadsheetml/2006/main" count="1277" uniqueCount="1129">
  <si>
    <t>RESERVE BANK OF INDIA</t>
  </si>
  <si>
    <t>Department of Statistics and Information Management</t>
  </si>
  <si>
    <r>
      <rPr>
        <sz val="11"/>
        <color rgb="FF000000"/>
        <rFont val="Calibri"/>
        <family val="2"/>
      </rPr>
      <t xml:space="preserve">(International  Investment Position Division)
</t>
    </r>
    <r>
      <rPr>
        <sz val="11"/>
        <color rgb="FF000000"/>
        <rFont val="Calibri"/>
        <family val="2"/>
      </rPr>
      <t>Coordinated Portfolio Investment Survey (CPIS) - Banks</t>
    </r>
  </si>
  <si>
    <t>Technical Instructions:</t>
  </si>
  <si>
    <t>Please read the guidelines/definitions carefully before filling-in the return.</t>
  </si>
  <si>
    <r>
      <rPr>
        <sz val="11"/>
        <color rgb="FF000000"/>
        <rFont val="Times New Roman"/>
        <family val="1"/>
      </rPr>
      <t>[Tips while filing the form:</t>
    </r>
    <r>
      <rPr>
        <sz val="11"/>
        <color rgb="FF000000"/>
        <rFont val="Times New Roman"/>
        <family val="1"/>
      </rPr>
      <t xml:space="preserve"> Use </t>
    </r>
    <r>
      <rPr>
        <sz val="11"/>
        <color rgb="FF000000"/>
        <rFont val="Times New Roman"/>
        <family val="1"/>
      </rPr>
      <t>[Tab]</t>
    </r>
    <r>
      <rPr>
        <sz val="11"/>
        <color rgb="FF000000"/>
        <rFont val="Times New Roman"/>
        <family val="1"/>
      </rPr>
      <t xml:space="preserve"> or </t>
    </r>
    <r>
      <rPr>
        <sz val="11"/>
        <color rgb="FF000000"/>
        <rFont val="Times New Roman"/>
        <family val="1"/>
      </rPr>
      <t>[Enter]</t>
    </r>
    <r>
      <rPr>
        <sz val="11"/>
        <color rgb="FF000000"/>
        <rFont val="Times New Roman"/>
        <family val="1"/>
      </rPr>
      <t xml:space="preserve"> to navigate through the fields while filing the form.]</t>
    </r>
  </si>
  <si>
    <t>1. Company should have MS office Excel – 2003 onwards.</t>
  </si>
  <si>
    <r>
      <rPr>
        <sz val="11"/>
        <color rgb="FF000000"/>
        <rFont val="Calibri"/>
        <family val="2"/>
      </rPr>
      <t xml:space="preserve">2. The company must use the latest survey schedule which is in </t>
    </r>
    <r>
      <rPr>
        <sz val="11"/>
        <color rgb="FF000000"/>
        <rFont val="Calibri"/>
        <family val="2"/>
      </rPr>
      <t>.xls format without any macros.</t>
    </r>
  </si>
  <si>
    <r>
      <rPr>
        <sz val="11"/>
        <color rgb="FF000000"/>
        <rFont val="Calibri"/>
        <family val="2"/>
      </rPr>
      <t xml:space="preserve">In order to save the return as follows:
        Go to </t>
    </r>
    <r>
      <rPr>
        <sz val="11"/>
        <color rgb="FF000000"/>
        <rFont val="Calibri"/>
        <family val="2"/>
      </rPr>
      <t xml:space="preserve">Office Button / File &gt;&gt; Save As &gt;&gt; Save as type
</t>
    </r>
    <r>
      <rPr>
        <sz val="11"/>
        <color rgb="FF000000"/>
        <rFont val="Calibri"/>
        <family val="2"/>
      </rPr>
      <t xml:space="preserve">        Select ‘</t>
    </r>
    <r>
      <rPr>
        <sz val="11"/>
        <color rgb="FF000000"/>
        <rFont val="Calibri"/>
        <family val="2"/>
      </rPr>
      <t>Excel 97-2003 Workbook’</t>
    </r>
  </si>
  <si>
    <r>
      <rPr>
        <sz val="11"/>
        <color rgb="FF000000"/>
        <rFont val="Calibri"/>
        <family val="2"/>
      </rPr>
      <t xml:space="preserve">3. Filled-in the Excel based CPIS-Banks schedule (without macros) should be sent by email at </t>
    </r>
    <r>
      <rPr>
        <sz val="11"/>
        <color rgb="FF333399"/>
        <rFont val="Calibri"/>
        <family val="2"/>
      </rPr>
      <t>cpisbank@rbi.org.in.</t>
    </r>
    <r>
      <rPr>
        <sz val="11"/>
        <rFont val="Calibri"/>
        <family val="2"/>
      </rPr>
      <t xml:space="preserve"> Any other attachment should not be forwarded along with the CPIS_Banks survey schedule. </t>
    </r>
  </si>
  <si>
    <r>
      <rPr>
        <sz val="11"/>
        <color rgb="FF000000"/>
        <rFont val="Calibri"/>
        <family val="2"/>
      </rPr>
      <t>4. After sending the filled Excel based CPIS-Banks survey schedule to</t>
    </r>
    <r>
      <rPr>
        <sz val="11"/>
        <color rgb="FF333399"/>
        <rFont val="Calibri"/>
        <family val="2"/>
      </rPr>
      <t xml:space="preserve"> cpisbank@rbi.org.in</t>
    </r>
    <r>
      <rPr>
        <sz val="11"/>
        <color rgb="FF000000"/>
        <rFont val="Calibri"/>
        <family val="2"/>
      </rPr>
      <t>, you will receive an acknowledgement. Ensure that you have received a successful processing acknowledgement. If some error is mentioned in the acknowledgement rather than successful processing statement, then you are required to resubmit the form by rectifying the mentioned error.</t>
    </r>
  </si>
  <si>
    <t>(International Investment Position Division)</t>
  </si>
  <si>
    <t>Coordinated Portfolio Investment Survey (CPIS) - Banks</t>
  </si>
  <si>
    <t>Survey Round</t>
  </si>
  <si>
    <t>March</t>
  </si>
  <si>
    <r>
      <rPr>
        <sz val="12"/>
        <rFont val="Arial"/>
        <family val="2"/>
      </rPr>
      <t xml:space="preserve">Confidentiality Clause: </t>
    </r>
    <r>
      <rPr>
        <sz val="12"/>
        <rFont val="Arial"/>
        <family val="2"/>
      </rPr>
      <t>The information furnished in the schedule will remain confidential with the Reserve Bank of India.</t>
    </r>
  </si>
  <si>
    <r>
      <rPr>
        <sz val="12"/>
        <rFont val="Arial"/>
        <family val="2"/>
      </rPr>
      <t xml:space="preserve">Objective of the survey: </t>
    </r>
    <r>
      <rPr>
        <sz val="12"/>
        <rFont val="Arial"/>
        <family val="2"/>
      </rPr>
      <t>The input of this survey is used to compile India's Coordinated Portfolio Investment Survey (CPIS) data and submit to International Monetary Fund as per India's commitment under Special Data Dissemination Standards.</t>
    </r>
  </si>
  <si>
    <t>Please read the instructions and FAQs carefully before filling-in this schedule.</t>
  </si>
  <si>
    <t>A. Identification Particulars</t>
  </si>
  <si>
    <r>
      <rPr>
        <sz val="12"/>
        <rFont val="Arial"/>
        <family val="2"/>
      </rPr>
      <t xml:space="preserve">Bank Code </t>
    </r>
    <r>
      <rPr>
        <sz val="12"/>
        <color rgb="FF0000FF"/>
        <rFont val="Arial"/>
        <family val="2"/>
      </rPr>
      <t>(auto-generated field)</t>
    </r>
    <r>
      <rPr>
        <sz val="12"/>
        <rFont val="Arial"/>
        <family val="2"/>
      </rPr>
      <t>:-</t>
    </r>
  </si>
  <si>
    <t>Bank Name:-</t>
  </si>
  <si>
    <t>Select Bank Name</t>
  </si>
  <si>
    <t>Bank's Postal Address:-</t>
  </si>
  <si>
    <t>Contact Details:</t>
  </si>
  <si>
    <t>Name:-</t>
  </si>
  <si>
    <t>Designation:-</t>
  </si>
  <si>
    <t>Tel. No. /Mobile No.:-</t>
  </si>
  <si>
    <t>bblock</t>
  </si>
  <si>
    <t>Email:-</t>
  </si>
  <si>
    <r>
      <rPr>
        <sz val="12"/>
        <rFont val="Calibri"/>
        <family val="2"/>
      </rPr>
      <t xml:space="preserve">Amount </t>
    </r>
    <r>
      <rPr>
        <sz val="12"/>
        <color rgb="FF0000FF"/>
        <rFont val="Calibri"/>
        <family val="2"/>
      </rPr>
      <t>(Market Value in ₹ lakhs)</t>
    </r>
  </si>
  <si>
    <t>Please furnish here the amount of holding of securities by unrelated non-residents as on the reference date.</t>
  </si>
  <si>
    <t>Long Term Debt Security</t>
  </si>
  <si>
    <t>Country Name</t>
  </si>
  <si>
    <t>Currency of Denomination</t>
  </si>
  <si>
    <t>As at end-September 2022</t>
  </si>
  <si>
    <t>As at end-March 2023</t>
  </si>
  <si>
    <t>c</t>
  </si>
  <si>
    <t xml:space="preserve">Equity </t>
  </si>
  <si>
    <t>Short Term Debt Security</t>
  </si>
  <si>
    <t>-Select-</t>
  </si>
  <si>
    <t>clastRow</t>
  </si>
  <si>
    <t>Declaration</t>
  </si>
  <si>
    <t>Validation Description</t>
  </si>
  <si>
    <t>Select (Yes/No)</t>
  </si>
  <si>
    <t>All provided values are in proper format, like, email, etc.</t>
  </si>
  <si>
    <t>Select</t>
  </si>
  <si>
    <t>I hereby declare that the information given in this return is complete and correct to the best of my knowledge and belief.</t>
  </si>
  <si>
    <t>i. Name in Full</t>
  </si>
  <si>
    <t>ii. Designation</t>
  </si>
  <si>
    <t>iii. Email ID:</t>
  </si>
  <si>
    <t>iV. Date (dd-mm-yyyy):</t>
  </si>
  <si>
    <r>
      <rPr>
        <sz val="12"/>
        <color rgb="FF000000"/>
        <rFont val="Calibri"/>
        <family val="2"/>
      </rPr>
      <t xml:space="preserve">Form is Complete, Now you can submit the form to </t>
    </r>
    <r>
      <rPr>
        <u/>
        <sz val="12"/>
        <color rgb="FF0000FF"/>
        <rFont val="Calibri"/>
        <family val="2"/>
      </rPr>
      <t>cpisbank@rbi.org.in</t>
    </r>
  </si>
  <si>
    <t>lastrow</t>
  </si>
  <si>
    <t>COUNTRY NAME</t>
  </si>
  <si>
    <t>COUNTRY CODE</t>
  </si>
  <si>
    <t>Afghanistan, Islamic State of</t>
  </si>
  <si>
    <t>AF</t>
  </si>
  <si>
    <t>Albania</t>
  </si>
  <si>
    <t>AL</t>
  </si>
  <si>
    <t>Algeria</t>
  </si>
  <si>
    <t>DZ</t>
  </si>
  <si>
    <t>American Samoa</t>
  </si>
  <si>
    <t>AS</t>
  </si>
  <si>
    <t>Andorra</t>
  </si>
  <si>
    <t>AD</t>
  </si>
  <si>
    <t>Angola</t>
  </si>
  <si>
    <t>AO</t>
  </si>
  <si>
    <t>Anguilla</t>
  </si>
  <si>
    <t>AI</t>
  </si>
  <si>
    <t>Antigua and Barbuda</t>
  </si>
  <si>
    <t>AG</t>
  </si>
  <si>
    <t>Argentina</t>
  </si>
  <si>
    <t>AR</t>
  </si>
  <si>
    <t>Armenia</t>
  </si>
  <si>
    <t>AM</t>
  </si>
  <si>
    <t>Aruba</t>
  </si>
  <si>
    <t>AW</t>
  </si>
  <si>
    <t>Australia</t>
  </si>
  <si>
    <t>AU</t>
  </si>
  <si>
    <t>Austria</t>
  </si>
  <si>
    <t>AT</t>
  </si>
  <si>
    <t>Azerbaijan</t>
  </si>
  <si>
    <t>AZ</t>
  </si>
  <si>
    <t>Bahamas, The</t>
  </si>
  <si>
    <t>BS</t>
  </si>
  <si>
    <t xml:space="preserve">Bahrain </t>
  </si>
  <si>
    <t>BH</t>
  </si>
  <si>
    <t>Bangladesh</t>
  </si>
  <si>
    <t>BD</t>
  </si>
  <si>
    <t>Barbados</t>
  </si>
  <si>
    <t>BB</t>
  </si>
  <si>
    <t>Belarus</t>
  </si>
  <si>
    <t>BY</t>
  </si>
  <si>
    <t>Belgium</t>
  </si>
  <si>
    <t>BE</t>
  </si>
  <si>
    <t>Belize</t>
  </si>
  <si>
    <t>BZ</t>
  </si>
  <si>
    <t>Benin</t>
  </si>
  <si>
    <t>BJ</t>
  </si>
  <si>
    <t>Bermuda</t>
  </si>
  <si>
    <t>BM</t>
  </si>
  <si>
    <t>Bhutan</t>
  </si>
  <si>
    <t>BT</t>
  </si>
  <si>
    <t>Bolivia</t>
  </si>
  <si>
    <t>BO</t>
  </si>
  <si>
    <t>Bonaire Sint Eustatius and Saba</t>
  </si>
  <si>
    <t>BQ</t>
  </si>
  <si>
    <t xml:space="preserve">Bosnia and Herzegovina </t>
  </si>
  <si>
    <t>BA</t>
  </si>
  <si>
    <t>Botswana</t>
  </si>
  <si>
    <t>BW</t>
  </si>
  <si>
    <t>Brazil</t>
  </si>
  <si>
    <t>BR</t>
  </si>
  <si>
    <t>British Indian Ocean Territory</t>
  </si>
  <si>
    <t>IO</t>
  </si>
  <si>
    <t>Brunei Darussalam</t>
  </si>
  <si>
    <t>BN</t>
  </si>
  <si>
    <t>Bulgaria</t>
  </si>
  <si>
    <t>BG</t>
  </si>
  <si>
    <t>Burkina Faso</t>
  </si>
  <si>
    <t>BF</t>
  </si>
  <si>
    <t>Burundi</t>
  </si>
  <si>
    <t>BI</t>
  </si>
  <si>
    <t>Cambodia</t>
  </si>
  <si>
    <t>KH</t>
  </si>
  <si>
    <t>Cameroon</t>
  </si>
  <si>
    <t>CM</t>
  </si>
  <si>
    <t>Cabo Verde</t>
  </si>
  <si>
    <t>CV</t>
  </si>
  <si>
    <t>Canada</t>
  </si>
  <si>
    <t>CA</t>
  </si>
  <si>
    <t>Cayman Islands</t>
  </si>
  <si>
    <t>KY</t>
  </si>
  <si>
    <t>Central African Republic</t>
  </si>
  <si>
    <t>CF</t>
  </si>
  <si>
    <t>Chad</t>
  </si>
  <si>
    <t>TD</t>
  </si>
  <si>
    <t>Chile</t>
  </si>
  <si>
    <t>CL</t>
  </si>
  <si>
    <t>China, P.R.: Hong Kong</t>
  </si>
  <si>
    <t>HK</t>
  </si>
  <si>
    <t>China, P.R.: Macao</t>
  </si>
  <si>
    <t>MO</t>
  </si>
  <si>
    <t>China, P.R.: Mainland</t>
  </si>
  <si>
    <t>CN</t>
  </si>
  <si>
    <t>Christmas Island</t>
  </si>
  <si>
    <t>CX</t>
  </si>
  <si>
    <t>Cocos (Keeling) Islands</t>
  </si>
  <si>
    <t>CC</t>
  </si>
  <si>
    <t>Colombia</t>
  </si>
  <si>
    <t>CO</t>
  </si>
  <si>
    <t>Comoros</t>
  </si>
  <si>
    <t>KM</t>
  </si>
  <si>
    <t>Congo, Dem. Rep. of</t>
  </si>
  <si>
    <t>CD</t>
  </si>
  <si>
    <t>Congo, Rep. of</t>
  </si>
  <si>
    <t>CG</t>
  </si>
  <si>
    <t>Cook Islands</t>
  </si>
  <si>
    <t>CK</t>
  </si>
  <si>
    <t>Costa Rica</t>
  </si>
  <si>
    <t>CR</t>
  </si>
  <si>
    <t>Côte d'Ivoire</t>
  </si>
  <si>
    <t>CI</t>
  </si>
  <si>
    <t>Croatia</t>
  </si>
  <si>
    <t>HR</t>
  </si>
  <si>
    <t>Cuba</t>
  </si>
  <si>
    <t>CU</t>
  </si>
  <si>
    <t>Curacao</t>
  </si>
  <si>
    <t>CW</t>
  </si>
  <si>
    <t>Cyprus</t>
  </si>
  <si>
    <t>CY</t>
  </si>
  <si>
    <t>Czech Republic</t>
  </si>
  <si>
    <t>CZ</t>
  </si>
  <si>
    <t>Denmark</t>
  </si>
  <si>
    <t>DK</t>
  </si>
  <si>
    <t>Djibouti</t>
  </si>
  <si>
    <t>DJ</t>
  </si>
  <si>
    <t>Dominica</t>
  </si>
  <si>
    <t>DM</t>
  </si>
  <si>
    <t>Dominican Republic</t>
  </si>
  <si>
    <t>DO</t>
  </si>
  <si>
    <t>Ecuador</t>
  </si>
  <si>
    <t>EC</t>
  </si>
  <si>
    <t>Egypt</t>
  </si>
  <si>
    <t>EG</t>
  </si>
  <si>
    <t>El Salvador</t>
  </si>
  <si>
    <t>SV</t>
  </si>
  <si>
    <t>Equatorial Guinea</t>
  </si>
  <si>
    <t>GQ</t>
  </si>
  <si>
    <t>Eritrea</t>
  </si>
  <si>
    <t>ER</t>
  </si>
  <si>
    <t>Estonia</t>
  </si>
  <si>
    <t>EE</t>
  </si>
  <si>
    <t>Eswatini, Kingdom of</t>
  </si>
  <si>
    <t>SZ</t>
  </si>
  <si>
    <t>Ethiopia</t>
  </si>
  <si>
    <t>ET</t>
  </si>
  <si>
    <t xml:space="preserve">Falkland Islands (Malvinas) </t>
  </si>
  <si>
    <t>FK</t>
  </si>
  <si>
    <t>Faroe Islands</t>
  </si>
  <si>
    <t>FO</t>
  </si>
  <si>
    <t>Fiji</t>
  </si>
  <si>
    <t>FJ</t>
  </si>
  <si>
    <t>Finland</t>
  </si>
  <si>
    <t>FI</t>
  </si>
  <si>
    <t>France</t>
  </si>
  <si>
    <t>FR</t>
  </si>
  <si>
    <t>French Guiana</t>
  </si>
  <si>
    <t>GF</t>
  </si>
  <si>
    <t>French Polynesia</t>
  </si>
  <si>
    <t>PF</t>
  </si>
  <si>
    <t>French Southern Territories</t>
  </si>
  <si>
    <t>TF</t>
  </si>
  <si>
    <t>Gabon</t>
  </si>
  <si>
    <t>GA</t>
  </si>
  <si>
    <t>Gambia, The</t>
  </si>
  <si>
    <t>GM</t>
  </si>
  <si>
    <t>Georgia</t>
  </si>
  <si>
    <t>GE</t>
  </si>
  <si>
    <t>Germany</t>
  </si>
  <si>
    <t>DE</t>
  </si>
  <si>
    <t>Ghana</t>
  </si>
  <si>
    <t>GH</t>
  </si>
  <si>
    <t>Gibraltar</t>
  </si>
  <si>
    <t>GI</t>
  </si>
  <si>
    <t>Greece</t>
  </si>
  <si>
    <t>GR</t>
  </si>
  <si>
    <t>Greenland</t>
  </si>
  <si>
    <t>GL</t>
  </si>
  <si>
    <t>Grenada</t>
  </si>
  <si>
    <t>GD</t>
  </si>
  <si>
    <t>Guadeloupe</t>
  </si>
  <si>
    <t>GP</t>
  </si>
  <si>
    <t>Guam</t>
  </si>
  <si>
    <t>GU</t>
  </si>
  <si>
    <t>Guatemala</t>
  </si>
  <si>
    <t>GT</t>
  </si>
  <si>
    <t>Guernsey</t>
  </si>
  <si>
    <t>GG</t>
  </si>
  <si>
    <t>Guinea</t>
  </si>
  <si>
    <t>GN</t>
  </si>
  <si>
    <t>Guinea-Bissau</t>
  </si>
  <si>
    <t>GW</t>
  </si>
  <si>
    <t>Guyana</t>
  </si>
  <si>
    <t>GY</t>
  </si>
  <si>
    <t>Haiti</t>
  </si>
  <si>
    <t>HT</t>
  </si>
  <si>
    <t>Honduras</t>
  </si>
  <si>
    <t>HN</t>
  </si>
  <si>
    <t>Hungary</t>
  </si>
  <si>
    <t>HU</t>
  </si>
  <si>
    <t>Iceland</t>
  </si>
  <si>
    <t>IS</t>
  </si>
  <si>
    <t>India</t>
  </si>
  <si>
    <t>IN</t>
  </si>
  <si>
    <t>Indonesia</t>
  </si>
  <si>
    <t>ID</t>
  </si>
  <si>
    <t>Iran, Islamic Republic of</t>
  </si>
  <si>
    <t>IR</t>
  </si>
  <si>
    <t>Iraq</t>
  </si>
  <si>
    <t>IQ</t>
  </si>
  <si>
    <t>Ireland</t>
  </si>
  <si>
    <t>IE</t>
  </si>
  <si>
    <t>Isle of Man</t>
  </si>
  <si>
    <t>IM</t>
  </si>
  <si>
    <t>Israel</t>
  </si>
  <si>
    <t>IL</t>
  </si>
  <si>
    <t>Italy</t>
  </si>
  <si>
    <t>IT</t>
  </si>
  <si>
    <t>Jamaica</t>
  </si>
  <si>
    <t>JM</t>
  </si>
  <si>
    <t>Japan</t>
  </si>
  <si>
    <t>JP</t>
  </si>
  <si>
    <t>Jersey</t>
  </si>
  <si>
    <t>JE</t>
  </si>
  <si>
    <t>Jordan</t>
  </si>
  <si>
    <t>JO</t>
  </si>
  <si>
    <t>Kazakhstan</t>
  </si>
  <si>
    <t>KZ</t>
  </si>
  <si>
    <t>Kenya</t>
  </si>
  <si>
    <t>KE</t>
  </si>
  <si>
    <t>Kiribati</t>
  </si>
  <si>
    <t>KI</t>
  </si>
  <si>
    <t>Korea, Democratic People's Republic of (North Korea)</t>
  </si>
  <si>
    <t>KP</t>
  </si>
  <si>
    <t>Korea, Republic of (South Korea)</t>
  </si>
  <si>
    <t>KR</t>
  </si>
  <si>
    <t>Kosovo</t>
  </si>
  <si>
    <t>XK</t>
  </si>
  <si>
    <t>Kuwait</t>
  </si>
  <si>
    <t>KW</t>
  </si>
  <si>
    <t>Kyrgyz Republic</t>
  </si>
  <si>
    <t>KG</t>
  </si>
  <si>
    <t>Lao People's Democratic Republic</t>
  </si>
  <si>
    <t>LA</t>
  </si>
  <si>
    <t>Latvia</t>
  </si>
  <si>
    <t>LV</t>
  </si>
  <si>
    <t>Lebanon</t>
  </si>
  <si>
    <t>LB</t>
  </si>
  <si>
    <t>Lesotho</t>
  </si>
  <si>
    <t>LS</t>
  </si>
  <si>
    <t>Liberia</t>
  </si>
  <si>
    <t>LR</t>
  </si>
  <si>
    <t>Libya</t>
  </si>
  <si>
    <t>LY</t>
  </si>
  <si>
    <t>Liechtenstein</t>
  </si>
  <si>
    <t>LI</t>
  </si>
  <si>
    <t>Lithuania</t>
  </si>
  <si>
    <t>LT</t>
  </si>
  <si>
    <t>Luxembourg</t>
  </si>
  <si>
    <t>LU</t>
  </si>
  <si>
    <t>Madagascar</t>
  </si>
  <si>
    <t>MG</t>
  </si>
  <si>
    <t>Malawi</t>
  </si>
  <si>
    <t>MW</t>
  </si>
  <si>
    <t>Malaysia</t>
  </si>
  <si>
    <t>MY</t>
  </si>
  <si>
    <t>Maldives</t>
  </si>
  <si>
    <t>MV</t>
  </si>
  <si>
    <t>Mali</t>
  </si>
  <si>
    <t>ML</t>
  </si>
  <si>
    <t>Malta</t>
  </si>
  <si>
    <t>MT</t>
  </si>
  <si>
    <t>Marshall Islands</t>
  </si>
  <si>
    <t>MH</t>
  </si>
  <si>
    <t>Martinique</t>
  </si>
  <si>
    <t>MQ</t>
  </si>
  <si>
    <t>Mauritania</t>
  </si>
  <si>
    <t>MR</t>
  </si>
  <si>
    <t>Mauritius</t>
  </si>
  <si>
    <t>MU</t>
  </si>
  <si>
    <t>Mayotte</t>
  </si>
  <si>
    <t>YT</t>
  </si>
  <si>
    <t>Mexico</t>
  </si>
  <si>
    <t>MX</t>
  </si>
  <si>
    <t>Micronesia, Federated States of</t>
  </si>
  <si>
    <t>FM</t>
  </si>
  <si>
    <t>Moldova</t>
  </si>
  <si>
    <t>MD</t>
  </si>
  <si>
    <t>Monaco</t>
  </si>
  <si>
    <t>MC</t>
  </si>
  <si>
    <t>Mongolia</t>
  </si>
  <si>
    <t>MN</t>
  </si>
  <si>
    <t>Montenegro, Republic of</t>
  </si>
  <si>
    <t>ME</t>
  </si>
  <si>
    <t>Montserrat</t>
  </si>
  <si>
    <t>MS</t>
  </si>
  <si>
    <t>Morocco</t>
  </si>
  <si>
    <t>MA</t>
  </si>
  <si>
    <t>Mozambique</t>
  </si>
  <si>
    <t>MZ</t>
  </si>
  <si>
    <t>Myanmar</t>
  </si>
  <si>
    <t>MM</t>
  </si>
  <si>
    <t>Namibia</t>
  </si>
  <si>
    <t>NA</t>
  </si>
  <si>
    <t>Nauru</t>
  </si>
  <si>
    <t>NR</t>
  </si>
  <si>
    <t>Nepal</t>
  </si>
  <si>
    <t>NP</t>
  </si>
  <si>
    <t>Netherlands</t>
  </si>
  <si>
    <t>NL</t>
  </si>
  <si>
    <t>New Caledonia</t>
  </si>
  <si>
    <t>NC</t>
  </si>
  <si>
    <t>New Zealand</t>
  </si>
  <si>
    <t>NZ</t>
  </si>
  <si>
    <t>Nicaragua</t>
  </si>
  <si>
    <t>NI</t>
  </si>
  <si>
    <t>Niger</t>
  </si>
  <si>
    <t>NE</t>
  </si>
  <si>
    <t>Nigeria</t>
  </si>
  <si>
    <t>NG</t>
  </si>
  <si>
    <t>Niue</t>
  </si>
  <si>
    <t>NU</t>
  </si>
  <si>
    <t>Norfolk Island</t>
  </si>
  <si>
    <t>NF</t>
  </si>
  <si>
    <t xml:space="preserve">North Macedonia, Republic of </t>
  </si>
  <si>
    <t>MK</t>
  </si>
  <si>
    <t>Norway</t>
  </si>
  <si>
    <t>NO</t>
  </si>
  <si>
    <t>Oman</t>
  </si>
  <si>
    <t>OM</t>
  </si>
  <si>
    <t>Pakistan</t>
  </si>
  <si>
    <t>PK</t>
  </si>
  <si>
    <t>Palau</t>
  </si>
  <si>
    <t>PW</t>
  </si>
  <si>
    <t>Panama</t>
  </si>
  <si>
    <t>PA</t>
  </si>
  <si>
    <t>Papua New Guinea</t>
  </si>
  <si>
    <t>PG</t>
  </si>
  <si>
    <t>Paraguay</t>
  </si>
  <si>
    <t>PY</t>
  </si>
  <si>
    <t>Peru</t>
  </si>
  <si>
    <t>PE</t>
  </si>
  <si>
    <t>Philippines</t>
  </si>
  <si>
    <t>PH</t>
  </si>
  <si>
    <t xml:space="preserve">Pitcairn </t>
  </si>
  <si>
    <t>PN</t>
  </si>
  <si>
    <t>Poland</t>
  </si>
  <si>
    <t>PL</t>
  </si>
  <si>
    <t>Portugal</t>
  </si>
  <si>
    <t>PT</t>
  </si>
  <si>
    <t>Puerto Rico</t>
  </si>
  <si>
    <t>PR</t>
  </si>
  <si>
    <t>Qatar</t>
  </si>
  <si>
    <t>QA</t>
  </si>
  <si>
    <t>Réunion</t>
  </si>
  <si>
    <t>RE</t>
  </si>
  <si>
    <t>Romania</t>
  </si>
  <si>
    <t>RO</t>
  </si>
  <si>
    <t>Russian Federation</t>
  </si>
  <si>
    <t>RU</t>
  </si>
  <si>
    <t>Rwanda</t>
  </si>
  <si>
    <t>RW</t>
  </si>
  <si>
    <t xml:space="preserve">Samoa </t>
  </si>
  <si>
    <t>WS</t>
  </si>
  <si>
    <t>San Marino</t>
  </si>
  <si>
    <t>SM</t>
  </si>
  <si>
    <t>São Tomé and Príncipe</t>
  </si>
  <si>
    <t>ST</t>
  </si>
  <si>
    <t>Saudi Arabia</t>
  </si>
  <si>
    <t>SA</t>
  </si>
  <si>
    <t>Senegal</t>
  </si>
  <si>
    <t>SN</t>
  </si>
  <si>
    <t>Serbia, Republic of</t>
  </si>
  <si>
    <t>RS</t>
  </si>
  <si>
    <t>Seychelles</t>
  </si>
  <si>
    <t>SC</t>
  </si>
  <si>
    <t>Sierra Leone</t>
  </si>
  <si>
    <t>SL</t>
  </si>
  <si>
    <t>Singapore</t>
  </si>
  <si>
    <t>SG</t>
  </si>
  <si>
    <t>Sint Maarten</t>
  </si>
  <si>
    <t>SX</t>
  </si>
  <si>
    <t>Slovak Republic</t>
  </si>
  <si>
    <t>SK</t>
  </si>
  <si>
    <t>Slovenia</t>
  </si>
  <si>
    <t>SI</t>
  </si>
  <si>
    <t>Solomon Islands</t>
  </si>
  <si>
    <t>SB</t>
  </si>
  <si>
    <t>Somalia</t>
  </si>
  <si>
    <t>SO</t>
  </si>
  <si>
    <t>South Africa</t>
  </si>
  <si>
    <t>ZA</t>
  </si>
  <si>
    <t>South Sudan</t>
  </si>
  <si>
    <t>SS</t>
  </si>
  <si>
    <t>Spain</t>
  </si>
  <si>
    <t>ES</t>
  </si>
  <si>
    <t>Sri Lanka</t>
  </si>
  <si>
    <t>LK</t>
  </si>
  <si>
    <t>St. Helena</t>
  </si>
  <si>
    <t>SH</t>
  </si>
  <si>
    <t>St. Kitts and Nevis</t>
  </si>
  <si>
    <t>KN</t>
  </si>
  <si>
    <t>St. Lucia</t>
  </si>
  <si>
    <t>LC</t>
  </si>
  <si>
    <t>St. Pierre and Miquelon</t>
  </si>
  <si>
    <t>PM</t>
  </si>
  <si>
    <t>St. Vincent and the Grenadines</t>
  </si>
  <si>
    <t>VC</t>
  </si>
  <si>
    <t>Sudan</t>
  </si>
  <si>
    <t>SD</t>
  </si>
  <si>
    <t>Suriname</t>
  </si>
  <si>
    <t>SR</t>
  </si>
  <si>
    <t>Sweden</t>
  </si>
  <si>
    <t>SE</t>
  </si>
  <si>
    <t>Switzerland</t>
  </si>
  <si>
    <t>CH</t>
  </si>
  <si>
    <t>Syrian Arab Republic</t>
  </si>
  <si>
    <t>SY</t>
  </si>
  <si>
    <t>Taiwan Province of China</t>
  </si>
  <si>
    <t>TW</t>
  </si>
  <si>
    <t>Tajikistan</t>
  </si>
  <si>
    <t>TJ</t>
  </si>
  <si>
    <t>Tanzania</t>
  </si>
  <si>
    <t>TZ</t>
  </si>
  <si>
    <t>Thailand</t>
  </si>
  <si>
    <t>TH</t>
  </si>
  <si>
    <t>Timor-Leste</t>
  </si>
  <si>
    <t>TL</t>
  </si>
  <si>
    <t>Togo</t>
  </si>
  <si>
    <t>TG</t>
  </si>
  <si>
    <t xml:space="preserve">Tokelau </t>
  </si>
  <si>
    <t>TK</t>
  </si>
  <si>
    <t>Tonga</t>
  </si>
  <si>
    <t>TO</t>
  </si>
  <si>
    <t>Trinidad and Tobago</t>
  </si>
  <si>
    <t>TT</t>
  </si>
  <si>
    <t>Tunisia</t>
  </si>
  <si>
    <t>TN</t>
  </si>
  <si>
    <t>Türkiye, Rep. of</t>
  </si>
  <si>
    <t>TR</t>
  </si>
  <si>
    <t>Turkmenistan</t>
  </si>
  <si>
    <t>TM</t>
  </si>
  <si>
    <t>Turks and Caicos Islands</t>
  </si>
  <si>
    <t>TC</t>
  </si>
  <si>
    <t>Tuvalu</t>
  </si>
  <si>
    <t>TV</t>
  </si>
  <si>
    <t>Uganda</t>
  </si>
  <si>
    <t>UG</t>
  </si>
  <si>
    <t>Ukraine</t>
  </si>
  <si>
    <t>UA</t>
  </si>
  <si>
    <t>United Arab Emirates</t>
  </si>
  <si>
    <t>AE</t>
  </si>
  <si>
    <t>United Kingdom</t>
  </si>
  <si>
    <t>GB</t>
  </si>
  <si>
    <t>United States</t>
  </si>
  <si>
    <t>US</t>
  </si>
  <si>
    <t>United States Minor Outlying Islands</t>
  </si>
  <si>
    <t>UM</t>
  </si>
  <si>
    <t>Uruguay</t>
  </si>
  <si>
    <t>UY</t>
  </si>
  <si>
    <t>Uzbekistan</t>
  </si>
  <si>
    <t>UZ</t>
  </si>
  <si>
    <t>Vanuatu</t>
  </si>
  <si>
    <t>VU</t>
  </si>
  <si>
    <t>Vatican  City State</t>
  </si>
  <si>
    <t>VA</t>
  </si>
  <si>
    <t>Venezuela, República Bolivariana de</t>
  </si>
  <si>
    <t>VE</t>
  </si>
  <si>
    <t>Vietnam</t>
  </si>
  <si>
    <t>VN</t>
  </si>
  <si>
    <t>Virgin Islands, British</t>
  </si>
  <si>
    <t>VG</t>
  </si>
  <si>
    <t>Virgin Islands, U.S.</t>
  </si>
  <si>
    <t>VI</t>
  </si>
  <si>
    <t>Wallis and Futuna Islands</t>
  </si>
  <si>
    <t>WF</t>
  </si>
  <si>
    <t>West Bank and Gaza Strip</t>
  </si>
  <si>
    <t>PS</t>
  </si>
  <si>
    <t>Western Sahara</t>
  </si>
  <si>
    <t>EH</t>
  </si>
  <si>
    <t>Yemen, Republic of</t>
  </si>
  <si>
    <t>YE</t>
  </si>
  <si>
    <t>Zambia</t>
  </si>
  <si>
    <t>ZM</t>
  </si>
  <si>
    <t>Zimbabwe</t>
  </si>
  <si>
    <t>ZW</t>
  </si>
  <si>
    <t>Not Specified (including Confidential)</t>
  </si>
  <si>
    <t>_X</t>
  </si>
  <si>
    <t>International Organizations</t>
  </si>
  <si>
    <t>XX</t>
  </si>
  <si>
    <t>Sr. no.</t>
  </si>
  <si>
    <t>BANK NAME</t>
  </si>
  <si>
    <t>Bank Code</t>
  </si>
  <si>
    <t>AB Bank Ltd.</t>
  </si>
  <si>
    <t>678</t>
  </si>
  <si>
    <t>ABHYUDAYA CO-OP. BANK LTD. MUMBAI</t>
  </si>
  <si>
    <t>86882</t>
  </si>
  <si>
    <t>Abu Dhabi Commercial Bank Ltd.</t>
  </si>
  <si>
    <t>897</t>
  </si>
  <si>
    <t>AMERICAN EXPRESS BANKING CORP.</t>
  </si>
  <si>
    <t>268</t>
  </si>
  <si>
    <t>ANDHRA PRADESH GRAMEENA VIKAS BANK</t>
  </si>
  <si>
    <t>075</t>
  </si>
  <si>
    <t>ANDHRA PRAGATHI GRAMEENA BANK</t>
  </si>
  <si>
    <t>078</t>
  </si>
  <si>
    <t>Antwerp Diamond Bank N.V.</t>
  </si>
  <si>
    <t>008</t>
  </si>
  <si>
    <t>ARUNACHAL PRADESH RURAL BANK</t>
  </si>
  <si>
    <t>175</t>
  </si>
  <si>
    <t>ARYAVART BANK</t>
  </si>
  <si>
    <t>00G</t>
  </si>
  <si>
    <t>ASSAM GRAMIN VIKASH BANK</t>
  </si>
  <si>
    <t>063</t>
  </si>
  <si>
    <t>AU SMALL FINANCE BANK LIMITED</t>
  </si>
  <si>
    <t>211</t>
  </si>
  <si>
    <t>Autralia and New Zealand- (ANZ) Banking Group</t>
  </si>
  <si>
    <t>370</t>
  </si>
  <si>
    <t>Axis Bank ltd</t>
  </si>
  <si>
    <t>636</t>
  </si>
  <si>
    <t>BANDHAN BANK</t>
  </si>
  <si>
    <t>698</t>
  </si>
  <si>
    <t>BANGIYA GRAMIN VIKASH BANK</t>
  </si>
  <si>
    <t>254</t>
  </si>
  <si>
    <t>Bank of America N.A.</t>
  </si>
  <si>
    <t>882</t>
  </si>
  <si>
    <t>Bank of Baharin &amp; Kuwait BSC</t>
  </si>
  <si>
    <t>904</t>
  </si>
  <si>
    <t>Bank of Baroda</t>
  </si>
  <si>
    <t>200</t>
  </si>
  <si>
    <t>Bank of Ceylon</t>
  </si>
  <si>
    <t>672</t>
  </si>
  <si>
    <t>BANK OF CHINA LIMITED</t>
  </si>
  <si>
    <t>00F</t>
  </si>
  <si>
    <t>Bank of India</t>
  </si>
  <si>
    <t>300</t>
  </si>
  <si>
    <t>Bank of Maharashtra</t>
  </si>
  <si>
    <t>330</t>
  </si>
  <si>
    <t>Bank of Nova Scotia</t>
  </si>
  <si>
    <t>901</t>
  </si>
  <si>
    <t>Bank of Tokyo-Mitsubishi UFJ Ltd.</t>
  </si>
  <si>
    <t>883</t>
  </si>
  <si>
    <t>Barclays Bank plc.</t>
  </si>
  <si>
    <t>665</t>
  </si>
  <si>
    <t>BARODA GUJARAT GRAMIN BANK</t>
  </si>
  <si>
    <t>046</t>
  </si>
  <si>
    <t>BARODA RAJASTHAN KSHETRIYA GRAMIN BANK</t>
  </si>
  <si>
    <t>519</t>
  </si>
  <si>
    <t>BARODA U.P. BANK</t>
  </si>
  <si>
    <t>00K</t>
  </si>
  <si>
    <t>BASSEIN CATHOLIC CO-OP.BANK LTD.</t>
  </si>
  <si>
    <t>86901</t>
  </si>
  <si>
    <t>BNP Paribas</t>
  </si>
  <si>
    <t>884</t>
  </si>
  <si>
    <t>BOMBAY MERCANTILE CO-OP.BANK LTD.</t>
  </si>
  <si>
    <t>86910</t>
  </si>
  <si>
    <t>Canara Bank</t>
  </si>
  <si>
    <t>400</t>
  </si>
  <si>
    <t>CAPITAL SMALL FINANCE BANK LIMITED</t>
  </si>
  <si>
    <t>006</t>
  </si>
  <si>
    <t>Catholic Syrian Bank Ltd.</t>
  </si>
  <si>
    <t>765</t>
  </si>
  <si>
    <t>Central Bank of India</t>
  </si>
  <si>
    <t>500</t>
  </si>
  <si>
    <t>CHAITANYA GODAVARI GRAMEENA BANK</t>
  </si>
  <si>
    <t>072</t>
  </si>
  <si>
    <t>CHHATTISGARH RAJYA GRAMIN BANK</t>
  </si>
  <si>
    <t>528</t>
  </si>
  <si>
    <t>Citi Bank N.A.</t>
  </si>
  <si>
    <t>888</t>
  </si>
  <si>
    <t>City Union Bank Ltd.</t>
  </si>
  <si>
    <t>768</t>
  </si>
  <si>
    <t>COSMOS CO-OPERATIVE BANK LTD.PUNE</t>
  </si>
  <si>
    <t>86923</t>
  </si>
  <si>
    <t>Credit Agricole Corporate and Investment Bank</t>
  </si>
  <si>
    <t>899</t>
  </si>
  <si>
    <t>Credit Suisse AG</t>
  </si>
  <si>
    <t>504</t>
  </si>
  <si>
    <t>CSB BANK LIMITED</t>
  </si>
  <si>
    <t>CTBC/ Chinatrust Commercial Bank</t>
  </si>
  <si>
    <t>679</t>
  </si>
  <si>
    <t>DAKSHIN BIHAR GRAMIN BANK</t>
  </si>
  <si>
    <t>00B</t>
  </si>
  <si>
    <t>DBS Ltd.</t>
  </si>
  <si>
    <t>669</t>
  </si>
  <si>
    <t>DCB BANK LIMITED</t>
  </si>
  <si>
    <t>056</t>
  </si>
  <si>
    <t>Deutsche Bank AG</t>
  </si>
  <si>
    <t>896</t>
  </si>
  <si>
    <t>Development Credit Bank Ltd.</t>
  </si>
  <si>
    <t>Dhanalakshmi Bank Ltd.</t>
  </si>
  <si>
    <t>878</t>
  </si>
  <si>
    <t>DOHA BANK</t>
  </si>
  <si>
    <t>659</t>
  </si>
  <si>
    <t>ELLAQUAI DEHATI BANK</t>
  </si>
  <si>
    <t>957</t>
  </si>
  <si>
    <t>EMIRATES NBD BANK (P.J.S.C.)</t>
  </si>
  <si>
    <t>214</t>
  </si>
  <si>
    <t>EQUITAS SMALL FINANCE BANK LIMITED</t>
  </si>
  <si>
    <t>203</t>
  </si>
  <si>
    <t>ESAF SMALL FINANCE BANK LIMITED</t>
  </si>
  <si>
    <t>209</t>
  </si>
  <si>
    <t>EXPORT IMPORT BANK OF INDIA</t>
  </si>
  <si>
    <t>687</t>
  </si>
  <si>
    <t>Federal Bank Ltd.</t>
  </si>
  <si>
    <t>800</t>
  </si>
  <si>
    <t>FINCARE SMALL FINANCE BANK LIMITED</t>
  </si>
  <si>
    <t>215</t>
  </si>
  <si>
    <t>FIRST ABU DHABI BANK PJSC INDIA</t>
  </si>
  <si>
    <t>202</t>
  </si>
  <si>
    <t>FIRST RAND BANK</t>
  </si>
  <si>
    <t>326</t>
  </si>
  <si>
    <t>HDFC Bank Ltd.</t>
  </si>
  <si>
    <t>891</t>
  </si>
  <si>
    <t>HIMACHAL PRADESH GRAMIN BANK</t>
  </si>
  <si>
    <t>523</t>
  </si>
  <si>
    <t>HONGKONG AND SHANGHAI BANKING CORPN.LTD.</t>
  </si>
  <si>
    <t>650</t>
  </si>
  <si>
    <t>ICICI Bank Ltd.</t>
  </si>
  <si>
    <t>639</t>
  </si>
  <si>
    <t>IDBI Bank Ltd.</t>
  </si>
  <si>
    <t>997</t>
  </si>
  <si>
    <t>IDFC FIRST BANK LIMITED</t>
  </si>
  <si>
    <t>201</t>
  </si>
  <si>
    <t>INDIA POST PAYMENTS BANK LIMITED</t>
  </si>
  <si>
    <t>207</t>
  </si>
  <si>
    <t>Indian Bank</t>
  </si>
  <si>
    <t>440</t>
  </si>
  <si>
    <t>Indian Overseas Bank</t>
  </si>
  <si>
    <t>460</t>
  </si>
  <si>
    <t>Indusind Bank Ltd.</t>
  </si>
  <si>
    <t>638</t>
  </si>
  <si>
    <t>INDUSTRIAL &amp; COMMERCIAL BANK OF CHINA</t>
  </si>
  <si>
    <t>507</t>
  </si>
  <si>
    <t>INDUSTRIAL BANK OF KOREA</t>
  </si>
  <si>
    <t>689</t>
  </si>
  <si>
    <t>ING Vysya Bank Ltd.</t>
  </si>
  <si>
    <t>Jammu and Kashmir Bank Ltd.</t>
  </si>
  <si>
    <t>327</t>
  </si>
  <si>
    <t>JANA SMALL FINANCE BANK LIMITED</t>
  </si>
  <si>
    <t>218</t>
  </si>
  <si>
    <t>JHARKHAND RAJYA GRAMIN BANK</t>
  </si>
  <si>
    <t>00D</t>
  </si>
  <si>
    <t>JP Morgan Chase Bank</t>
  </si>
  <si>
    <t>668</t>
  </si>
  <si>
    <t>JSC VTB Bank</t>
  </si>
  <si>
    <t>264</t>
  </si>
  <si>
    <t>KALUPUR COMM.CO-OP.BANK LTD.</t>
  </si>
  <si>
    <t>86569</t>
  </si>
  <si>
    <t>Karnataka Bank Ltd.</t>
  </si>
  <si>
    <t>820</t>
  </si>
  <si>
    <t>KARNATAKA GRAMIN BANK</t>
  </si>
  <si>
    <t>00E</t>
  </si>
  <si>
    <t>KARNATAKA VIKAS GRAMEENA BANK</t>
  </si>
  <si>
    <t>057</t>
  </si>
  <si>
    <t>Karur Vysya Bank Ltd.</t>
  </si>
  <si>
    <t>772</t>
  </si>
  <si>
    <t>KEB HANA BANK</t>
  </si>
  <si>
    <t>685</t>
  </si>
  <si>
    <t>KERALA GRAMIN BANK</t>
  </si>
  <si>
    <t>526</t>
  </si>
  <si>
    <t>KOOKMIN BANK</t>
  </si>
  <si>
    <t>00A</t>
  </si>
  <si>
    <t>Kotak Mahindra Bank Ltd.</t>
  </si>
  <si>
    <t>018</t>
  </si>
  <si>
    <t>Krung Thai Bank Public Company Ltd.</t>
  </si>
  <si>
    <t>082</t>
  </si>
  <si>
    <t>MADHYA PRADESH GRAMIN BANK</t>
  </si>
  <si>
    <t>00H</t>
  </si>
  <si>
    <t>MADHYANCHAL GRAMIN BANK</t>
  </si>
  <si>
    <t>515</t>
  </si>
  <si>
    <t>MAHARASHTRA GRAMIN BANK</t>
  </si>
  <si>
    <t>328</t>
  </si>
  <si>
    <t>MAHARASHTRA STATE CO-OP.BANK LTD.</t>
  </si>
  <si>
    <t>7011</t>
  </si>
  <si>
    <t>MANIPUR RURAL BANK</t>
  </si>
  <si>
    <t>364</t>
  </si>
  <si>
    <t>Mashreq Bank PSC</t>
  </si>
  <si>
    <t>898</t>
  </si>
  <si>
    <t>MEGALAYA RURAL BANK</t>
  </si>
  <si>
    <t>374</t>
  </si>
  <si>
    <t>MIZORAM RURAL BANK</t>
  </si>
  <si>
    <t>172</t>
  </si>
  <si>
    <t>Mizuho Corporate Bank Ltd.</t>
  </si>
  <si>
    <t>677</t>
  </si>
  <si>
    <t>MUFG BANK LTD.</t>
  </si>
  <si>
    <t>644</t>
  </si>
  <si>
    <t>NAGALAND RURAL BANK</t>
  </si>
  <si>
    <t>350</t>
  </si>
  <si>
    <t>NAINITAL BANK LTD</t>
  </si>
  <si>
    <t>826</t>
  </si>
  <si>
    <t>National Australia Bank</t>
  </si>
  <si>
    <t>506</t>
  </si>
  <si>
    <t>NatWest Markets Plc</t>
  </si>
  <si>
    <t>880</t>
  </si>
  <si>
    <t>NORTH EAST SMALL FINANCE BANK LIMITED</t>
  </si>
  <si>
    <t>216</t>
  </si>
  <si>
    <t>ODISHA GRAMYA BANK</t>
  </si>
  <si>
    <t>520</t>
  </si>
  <si>
    <t>PASCHIM BANGA GRAMIN BANK</t>
  </si>
  <si>
    <t>256</t>
  </si>
  <si>
    <t>PRATHAMA UP GRAMIN BANK</t>
  </si>
  <si>
    <t>00I</t>
  </si>
  <si>
    <t>PT BANK MAYBANK INDONESIA TBK</t>
  </si>
  <si>
    <t>675</t>
  </si>
  <si>
    <t>PUDUVAI BHARATHIAR GRAMA BANK</t>
  </si>
  <si>
    <t>280</t>
  </si>
  <si>
    <t>PUNJAB AND MAHARASHTRA COOP.BK.LTD. BOMBAY</t>
  </si>
  <si>
    <t>87196</t>
  </si>
  <si>
    <t>Punjab and Sind Bank</t>
  </si>
  <si>
    <t>810</t>
  </si>
  <si>
    <t>PUNJAB GRAMIN BANK</t>
  </si>
  <si>
    <t>045</t>
  </si>
  <si>
    <t>Punjab National Bank</t>
  </si>
  <si>
    <t>600</t>
  </si>
  <si>
    <t>QATAR NATIONAL BANK SAQ</t>
  </si>
  <si>
    <t>212</t>
  </si>
  <si>
    <t>Rabo Bank International</t>
  </si>
  <si>
    <t>505</t>
  </si>
  <si>
    <t>RAJASTHAN MARUDHARA GRAMIN BANK</t>
  </si>
  <si>
    <t>652</t>
  </si>
  <si>
    <t>RATNAKAR BANK LTD</t>
  </si>
  <si>
    <t>616</t>
  </si>
  <si>
    <t>RBL BANK LIMITED</t>
  </si>
  <si>
    <t>791</t>
  </si>
  <si>
    <t>SAPTAGIRI GRAMEENA BANK</t>
  </si>
  <si>
    <t>097</t>
  </si>
  <si>
    <t>SARASWAT CO-OPERATIVE BANK LTD.</t>
  </si>
  <si>
    <t>87095</t>
  </si>
  <si>
    <t>SARVA HARYANA GRAMIN BANK</t>
  </si>
  <si>
    <t>529</t>
  </si>
  <si>
    <t>SAURASHTRA GRAMIN BANK</t>
  </si>
  <si>
    <t>061</t>
  </si>
  <si>
    <t>SBERBANK</t>
  </si>
  <si>
    <t>363</t>
  </si>
  <si>
    <t>SBM BANK (INDIA) LTD.</t>
  </si>
  <si>
    <t>670</t>
  </si>
  <si>
    <t>SHAMRAO VITHAL CO-OP.BANK LTD.</t>
  </si>
  <si>
    <t>85539</t>
  </si>
  <si>
    <t>Shinhan Bank</t>
  </si>
  <si>
    <t>676</t>
  </si>
  <si>
    <t>SMALL INDUSTRIES DEV. BANK OF INDIA</t>
  </si>
  <si>
    <t>695</t>
  </si>
  <si>
    <t>Societe Generale</t>
  </si>
  <si>
    <t>902</t>
  </si>
  <si>
    <t>Sonali Bank</t>
  </si>
  <si>
    <t>895</t>
  </si>
  <si>
    <t>South Indian Bank Ltd.</t>
  </si>
  <si>
    <t>840</t>
  </si>
  <si>
    <t>Standard Chartered Bank</t>
  </si>
  <si>
    <t>886</t>
  </si>
  <si>
    <t>State Bank of India</t>
  </si>
  <si>
    <t>010</t>
  </si>
  <si>
    <t>SUMITOMO MITSUI BANKING CORPORATION</t>
  </si>
  <si>
    <t>509</t>
  </si>
  <si>
    <t>SURYODAY SMALL FINANCE BANK LIMITED</t>
  </si>
  <si>
    <t>204</t>
  </si>
  <si>
    <t>SVC CO-OPERATIVE BANK LTD.</t>
  </si>
  <si>
    <t>87101</t>
  </si>
  <si>
    <t>TAMIL NADU GRAMA BANK</t>
  </si>
  <si>
    <t>00C</t>
  </si>
  <si>
    <t>Tamilnad Mercantile Bank Ltd.</t>
  </si>
  <si>
    <t>799</t>
  </si>
  <si>
    <t>TELANGANA GRAMEENA BANK</t>
  </si>
  <si>
    <t>073</t>
  </si>
  <si>
    <t>THE BHARAT CO-OPERATIVE BANK (MUMBAI)LTD.</t>
  </si>
  <si>
    <t>86905</t>
  </si>
  <si>
    <t>THE INDUSTRIAL FINANCE CORP OF INDIA LTD</t>
  </si>
  <si>
    <t>696</t>
  </si>
  <si>
    <t>The Royal Bank of Scotland N.V.</t>
  </si>
  <si>
    <t>TJSB SAHAKARI BANK LTD. THANE</t>
  </si>
  <si>
    <t>87143</t>
  </si>
  <si>
    <t>TRIPURA GRAMIN BANK</t>
  </si>
  <si>
    <t>940</t>
  </si>
  <si>
    <t>UCO Bank</t>
  </si>
  <si>
    <t>640</t>
  </si>
  <si>
    <t>UJJIVAN SMALL FINANCE BANK LIMITED</t>
  </si>
  <si>
    <t>206</t>
  </si>
  <si>
    <t>Union Bank of India</t>
  </si>
  <si>
    <t>530</t>
  </si>
  <si>
    <t>United Overseas Bank Limited</t>
  </si>
  <si>
    <t>360</t>
  </si>
  <si>
    <t>UTKAL GRAMEEN BANK</t>
  </si>
  <si>
    <t>518</t>
  </si>
  <si>
    <t>UTKARSH SMALL FINANCE BANK LIMITED</t>
  </si>
  <si>
    <t>205</t>
  </si>
  <si>
    <t>UTTAR BANGA KSHETRIYA GRAMIN BANK</t>
  </si>
  <si>
    <t>285</t>
  </si>
  <si>
    <t>UTTAR BIHAR GRAMIN BANK</t>
  </si>
  <si>
    <t>282</t>
  </si>
  <si>
    <t>UTTARAKHAND GRAMIN BANK</t>
  </si>
  <si>
    <t>517</t>
  </si>
  <si>
    <t>VIDHARBHA KONKAN GRAMIN BANK</t>
  </si>
  <si>
    <t>522</t>
  </si>
  <si>
    <t>WOORI BANK</t>
  </si>
  <si>
    <t>508</t>
  </si>
  <si>
    <t>Yes Bank Ltd</t>
  </si>
  <si>
    <t>041</t>
  </si>
  <si>
    <t>Currency</t>
  </si>
  <si>
    <t>Currency Code</t>
  </si>
  <si>
    <t>Afghani</t>
  </si>
  <si>
    <t>AFA</t>
  </si>
  <si>
    <t>AFGHANI</t>
  </si>
  <si>
    <t>ALBANIAN LEK</t>
  </si>
  <si>
    <t>ALL</t>
  </si>
  <si>
    <t>ALGERIAN DINAR</t>
  </si>
  <si>
    <t>DZD</t>
  </si>
  <si>
    <t>ANGOLA KWANZA</t>
  </si>
  <si>
    <t>AON</t>
  </si>
  <si>
    <t>ARGENTINE PESO</t>
  </si>
  <si>
    <t>ARS</t>
  </si>
  <si>
    <t>ARMENIAN DRAM</t>
  </si>
  <si>
    <t>AMD</t>
  </si>
  <si>
    <t>BAHAMIAN DOLLAR</t>
  </si>
  <si>
    <t>BSD</t>
  </si>
  <si>
    <t>BAHRAINI DINAR</t>
  </si>
  <si>
    <t>BHD</t>
  </si>
  <si>
    <t>BANGLADESH TAKA</t>
  </si>
  <si>
    <t>BDT</t>
  </si>
  <si>
    <t>BARBADOS DOLLAR</t>
  </si>
  <si>
    <t>BBD</t>
  </si>
  <si>
    <t>Belarus Rouble</t>
  </si>
  <si>
    <t>BYN</t>
  </si>
  <si>
    <t>BELIZE DOLLAR</t>
  </si>
  <si>
    <t>BZD</t>
  </si>
  <si>
    <t>WEST AFRICAN CFA FRANC</t>
  </si>
  <si>
    <t>XOF</t>
  </si>
  <si>
    <t>BERMUDIAN DOLLAR</t>
  </si>
  <si>
    <t>BMD</t>
  </si>
  <si>
    <t>BOLIVIAN BOLIVIANO</t>
  </si>
  <si>
    <t>BOB</t>
  </si>
  <si>
    <t>BOTSWANIAN PULA</t>
  </si>
  <si>
    <t>BWP</t>
  </si>
  <si>
    <t>BRAZILIAN REAL</t>
  </si>
  <si>
    <t>BRL</t>
  </si>
  <si>
    <t>BRUNEI DOLLAR</t>
  </si>
  <si>
    <t>BND</t>
  </si>
  <si>
    <t>BULGARIAN LEV</t>
  </si>
  <si>
    <t>BGL</t>
  </si>
  <si>
    <t>MYANMAR KYAT</t>
  </si>
  <si>
    <t>MMK</t>
  </si>
  <si>
    <t>BURUNDI FRANC</t>
  </si>
  <si>
    <t>BIF</t>
  </si>
  <si>
    <t>CAMBODIAN RIAL</t>
  </si>
  <si>
    <t>KHR</t>
  </si>
  <si>
    <t>CFA FRANC</t>
  </si>
  <si>
    <t>XAF</t>
  </si>
  <si>
    <t>CHILEAN PESO</t>
  </si>
  <si>
    <t>CLP</t>
  </si>
  <si>
    <t>YUAN RENMINBI</t>
  </si>
  <si>
    <t>CNY</t>
  </si>
  <si>
    <t>COLOMBIAN PESO</t>
  </si>
  <si>
    <t>COP</t>
  </si>
  <si>
    <t>CONGO DEMOCRATIC REPUBLIC ZAIRE CONGELESE FRANC</t>
  </si>
  <si>
    <t>ZRN</t>
  </si>
  <si>
    <t>COSTA RICAN COLON</t>
  </si>
  <si>
    <t>CRC</t>
  </si>
  <si>
    <t>EURO (EUROPEAN UNION)</t>
  </si>
  <si>
    <t>EUR</t>
  </si>
  <si>
    <t>CUBA CONVERTIBLE PESO</t>
  </si>
  <si>
    <t>CUC</t>
  </si>
  <si>
    <t>CZECH KORUNA</t>
  </si>
  <si>
    <t>CZK</t>
  </si>
  <si>
    <t>DJIBOUTI FRANC</t>
  </si>
  <si>
    <t>DJF</t>
  </si>
  <si>
    <t>DOMINICAN PESO</t>
  </si>
  <si>
    <t>DOP</t>
  </si>
  <si>
    <t>ECUADOR SUCRE</t>
  </si>
  <si>
    <t>ECS</t>
  </si>
  <si>
    <t>EGYPTIAN POUND</t>
  </si>
  <si>
    <t>EGP</t>
  </si>
  <si>
    <t>EL SALVADOR COLON</t>
  </si>
  <si>
    <t>SVC</t>
  </si>
  <si>
    <t>ETHIOPIAN BIRR</t>
  </si>
  <si>
    <t>ETB</t>
  </si>
  <si>
    <t>FALKLAND ISLANDS POUND</t>
  </si>
  <si>
    <t>FKP</t>
  </si>
  <si>
    <t>FIJI DOLLAR</t>
  </si>
  <si>
    <t>FJD</t>
  </si>
  <si>
    <t>GAMBIAN DALASI</t>
  </si>
  <si>
    <t>GMD</t>
  </si>
  <si>
    <t>GHANA CEDI</t>
  </si>
  <si>
    <t>GHC</t>
  </si>
  <si>
    <t>GIBRALTAR POUND</t>
  </si>
  <si>
    <t>GIP</t>
  </si>
  <si>
    <t>GUATEMALA QUETZAL</t>
  </si>
  <si>
    <t>GTQ</t>
  </si>
  <si>
    <t>GUINEA FRANC</t>
  </si>
  <si>
    <t>GNF</t>
  </si>
  <si>
    <t>GUYANA DOLLAR</t>
  </si>
  <si>
    <t>GYD</t>
  </si>
  <si>
    <t>HAITI GOURDE</t>
  </si>
  <si>
    <t>HTG</t>
  </si>
  <si>
    <t>HONDURAS LEMPIRA</t>
  </si>
  <si>
    <t>HNL</t>
  </si>
  <si>
    <t>HONG KONG DOLLARS</t>
  </si>
  <si>
    <t>HKD</t>
  </si>
  <si>
    <t>HUNGARIAN FORINT</t>
  </si>
  <si>
    <t>HUF</t>
  </si>
  <si>
    <t>ICELAND KRONA</t>
  </si>
  <si>
    <t>ISK</t>
  </si>
  <si>
    <t>INDONESIAN RUPIAH</t>
  </si>
  <si>
    <t>IDR</t>
  </si>
  <si>
    <t>IRANIAN RIAL</t>
  </si>
  <si>
    <t>IRR</t>
  </si>
  <si>
    <t>IRAQI DINAR</t>
  </si>
  <si>
    <t>IQD</t>
  </si>
  <si>
    <t>ISRAELI NEW SHEKEL</t>
  </si>
  <si>
    <t>ILS</t>
  </si>
  <si>
    <t>JAMAICAN DOLLAR</t>
  </si>
  <si>
    <t>JMD</t>
  </si>
  <si>
    <t>JORDANIAN DINAR</t>
  </si>
  <si>
    <t>JOD</t>
  </si>
  <si>
    <t>KAZAKSTAN TENGE</t>
  </si>
  <si>
    <t>KZT</t>
  </si>
  <si>
    <t>KENYAN SHILLING</t>
  </si>
  <si>
    <t>KES</t>
  </si>
  <si>
    <t>NORTH KOREAN WON</t>
  </si>
  <si>
    <t>KPW</t>
  </si>
  <si>
    <t>SOUTH KOREAN WON</t>
  </si>
  <si>
    <t>KRW</t>
  </si>
  <si>
    <t>KUWAITI DINAR</t>
  </si>
  <si>
    <t>KWD</t>
  </si>
  <si>
    <t>LAO NEW KIP</t>
  </si>
  <si>
    <t>LAK</t>
  </si>
  <si>
    <t>LEBANESE POUND</t>
  </si>
  <si>
    <t>LBP</t>
  </si>
  <si>
    <t>LESOTHO MALOTI</t>
  </si>
  <si>
    <t>LSL</t>
  </si>
  <si>
    <t>LIBERIAN DOLLAR</t>
  </si>
  <si>
    <t>LRD</t>
  </si>
  <si>
    <t>LIBYAN DINAR</t>
  </si>
  <si>
    <t>LYD</t>
  </si>
  <si>
    <t>MACAU PATACAS</t>
  </si>
  <si>
    <t>MOP</t>
  </si>
  <si>
    <t>MADAGASCAR FRANC</t>
  </si>
  <si>
    <t>MGF</t>
  </si>
  <si>
    <t>MALAWIAN KWACHA</t>
  </si>
  <si>
    <t>MWK</t>
  </si>
  <si>
    <t>MALAYSIAN RINGGIT</t>
  </si>
  <si>
    <t>MYR</t>
  </si>
  <si>
    <t>MALDIVIAN RUFIYAA</t>
  </si>
  <si>
    <t>MVR</t>
  </si>
  <si>
    <t>MAURITANIAN OUGUIYA</t>
  </si>
  <si>
    <t>MRO</t>
  </si>
  <si>
    <t>MAURITIUS RUPEE</t>
  </si>
  <si>
    <t>MUR</t>
  </si>
  <si>
    <t>MEXICAN PESO</t>
  </si>
  <si>
    <t>MXN</t>
  </si>
  <si>
    <t>MONGOLIAN TUGRIK</t>
  </si>
  <si>
    <t>MNT</t>
  </si>
  <si>
    <t>MOROCCAN DIRHAM</t>
  </si>
  <si>
    <t>MAD</t>
  </si>
  <si>
    <t>Mozambique Metical</t>
  </si>
  <si>
    <t>MZN</t>
  </si>
  <si>
    <t>SOUTH AFRICAN RAND</t>
  </si>
  <si>
    <t>ZAR</t>
  </si>
  <si>
    <t>NEPALESE RUPEE</t>
  </si>
  <si>
    <t>NPR</t>
  </si>
  <si>
    <t>NEW ZEALAND DOLLAR</t>
  </si>
  <si>
    <t>NZD</t>
  </si>
  <si>
    <t>NICARAGUAN GOLD CORDOBA</t>
  </si>
  <si>
    <t>NIO</t>
  </si>
  <si>
    <t>NIGERIAN NAIRA</t>
  </si>
  <si>
    <t>NGN</t>
  </si>
  <si>
    <t>OMANI RIAL</t>
  </si>
  <si>
    <t>OMR</t>
  </si>
  <si>
    <t>PAKISTANI RUPEE</t>
  </si>
  <si>
    <t>PKR</t>
  </si>
  <si>
    <t>PANAMAN BALBOA</t>
  </si>
  <si>
    <t>PAB</t>
  </si>
  <si>
    <t>PARAGUAY GUARANI</t>
  </si>
  <si>
    <t>PYG</t>
  </si>
  <si>
    <t>PERUVIAN NEW SOL</t>
  </si>
  <si>
    <t>PEN</t>
  </si>
  <si>
    <t>PHILIPPINIAN PESO</t>
  </si>
  <si>
    <t>PHP</t>
  </si>
  <si>
    <t>POLISH ZLOTY</t>
  </si>
  <si>
    <t>PLN</t>
  </si>
  <si>
    <t>QATARI RIAL</t>
  </si>
  <si>
    <t>QAR</t>
  </si>
  <si>
    <t>ROMANIAN LEU</t>
  </si>
  <si>
    <t>ROL</t>
  </si>
  <si>
    <t>RUSSIAN ROUBLE</t>
  </si>
  <si>
    <t>RUB</t>
  </si>
  <si>
    <t>RWANDA FRANC</t>
  </si>
  <si>
    <t>RWF</t>
  </si>
  <si>
    <t>ST. HELENA POUND</t>
  </si>
  <si>
    <t>SHP</t>
  </si>
  <si>
    <t>EAST CARBBI</t>
  </si>
  <si>
    <t>XCD</t>
  </si>
  <si>
    <t>SAUDI RIAL</t>
  </si>
  <si>
    <t>SAR</t>
  </si>
  <si>
    <t>SEYCHELLES RUPEE</t>
  </si>
  <si>
    <t>SCR</t>
  </si>
  <si>
    <t>LEONE</t>
  </si>
  <si>
    <t>SLL</t>
  </si>
  <si>
    <t>Singapore Dollar</t>
  </si>
  <si>
    <t xml:space="preserve">SGD </t>
  </si>
  <si>
    <t>SOMALI SHILLING</t>
  </si>
  <si>
    <t>SOS</t>
  </si>
  <si>
    <t>SRI LANKAN RUPEE</t>
  </si>
  <si>
    <t>LKR</t>
  </si>
  <si>
    <t>SUDANESE DINAR</t>
  </si>
  <si>
    <t>SDD</t>
  </si>
  <si>
    <t>SURINAME GUILDER</t>
  </si>
  <si>
    <t>SRG</t>
  </si>
  <si>
    <t>SWAZILAND LILANGENI</t>
  </si>
  <si>
    <t>SZL</t>
  </si>
  <si>
    <t>SYRIAN POUND</t>
  </si>
  <si>
    <t>SYP</t>
  </si>
  <si>
    <t>TAIWAN DOLLAR</t>
  </si>
  <si>
    <t>TWD</t>
  </si>
  <si>
    <t>TANZANIAN SHILLING</t>
  </si>
  <si>
    <t>TZS</t>
  </si>
  <si>
    <t>THAI BAHT</t>
  </si>
  <si>
    <t>THB</t>
  </si>
  <si>
    <t>TONGA PARANGAS</t>
  </si>
  <si>
    <t>TOP</t>
  </si>
  <si>
    <t>TRINIDAD AND TOBAGO DOLLAR</t>
  </si>
  <si>
    <t>TTD</t>
  </si>
  <si>
    <t>TUNISIAN DINAR</t>
  </si>
  <si>
    <t>TND</t>
  </si>
  <si>
    <t>TURKISH LIRA</t>
  </si>
  <si>
    <t>TRL</t>
  </si>
  <si>
    <t>UGANDA SHILLING</t>
  </si>
  <si>
    <t>UGX</t>
  </si>
  <si>
    <t>UKRAINIAN HRYVNIA</t>
  </si>
  <si>
    <t>UAH</t>
  </si>
  <si>
    <t>UAE DIRHAM</t>
  </si>
  <si>
    <t>AED</t>
  </si>
  <si>
    <t>URUGUAYAN PESO</t>
  </si>
  <si>
    <t>UYU</t>
  </si>
  <si>
    <t>UZBEKISTAN SUM</t>
  </si>
  <si>
    <t>UZS</t>
  </si>
  <si>
    <t>VENEZUELAN BOLIVAR</t>
  </si>
  <si>
    <t>VEB</t>
  </si>
  <si>
    <t>VIETNAM DONG</t>
  </si>
  <si>
    <t>VND</t>
  </si>
  <si>
    <t>TALA</t>
  </si>
  <si>
    <t>WST</t>
  </si>
  <si>
    <t>YEMENI RIAL</t>
  </si>
  <si>
    <t>YER</t>
  </si>
  <si>
    <t>ZAMBIAN KWACHA</t>
  </si>
  <si>
    <t>ZMK</t>
  </si>
  <si>
    <t>ZIMBABWE DOLLAR</t>
  </si>
  <si>
    <t>ZWD</t>
  </si>
  <si>
    <t>Asian Clearing Union</t>
  </si>
  <si>
    <t>ACU</t>
  </si>
  <si>
    <t>AUSTRALIAN DOLLAR</t>
  </si>
  <si>
    <t>AUD</t>
  </si>
  <si>
    <t>CANADIAN DOLLAR</t>
  </si>
  <si>
    <t>CAD</t>
  </si>
  <si>
    <t>DANISH KRONER</t>
  </si>
  <si>
    <t>DKK</t>
  </si>
  <si>
    <t>JAPANESE YEN</t>
  </si>
  <si>
    <t>JPY</t>
  </si>
  <si>
    <t>NORWEGIAN KRONE</t>
  </si>
  <si>
    <t>NOK</t>
  </si>
  <si>
    <t>SWEDISH KRONA</t>
  </si>
  <si>
    <t>SEK</t>
  </si>
  <si>
    <t>SWISS FRANC</t>
  </si>
  <si>
    <t>CHF</t>
  </si>
  <si>
    <t>POUND STERLING</t>
  </si>
  <si>
    <t>GBP</t>
  </si>
  <si>
    <t>UNITED STATES DOLLAR</t>
  </si>
  <si>
    <t>USD</t>
  </si>
  <si>
    <t>UNKNOWN</t>
  </si>
  <si>
    <t>XXX</t>
  </si>
  <si>
    <t>Contact Detail:</t>
  </si>
  <si>
    <r>
      <rPr>
        <sz val="11"/>
        <color rgb="FF000000"/>
        <rFont val="Calibri"/>
        <family val="2"/>
      </rPr>
      <t xml:space="preserve">Please complete the survey schedule and mail it to </t>
    </r>
    <r>
      <rPr>
        <sz val="11"/>
        <color rgb="FF0000FF"/>
        <rFont val="Calibri"/>
        <family val="2"/>
      </rPr>
      <t>cpisbank@rbi.org.in</t>
    </r>
    <r>
      <rPr>
        <sz val="11"/>
        <color rgb="FF000000"/>
        <rFont val="Calibri"/>
        <family val="2"/>
      </rPr>
      <t>.</t>
    </r>
  </si>
  <si>
    <t xml:space="preserve">In case of any query or clarifications required, kindly contact us on below mentioned details: </t>
  </si>
  <si>
    <r>
      <rPr>
        <sz val="11"/>
        <color rgb="FF000000"/>
        <rFont val="Calibri"/>
        <family val="2"/>
      </rPr>
      <t xml:space="preserve">Email: </t>
    </r>
    <r>
      <rPr>
        <sz val="11"/>
        <color rgb="FF0000FF"/>
        <rFont val="Calibri"/>
        <family val="2"/>
      </rPr>
      <t>cpis@rbi.org.in</t>
    </r>
  </si>
  <si>
    <r>
      <rPr>
        <sz val="11"/>
        <color rgb="FF000000"/>
        <rFont val="Calibri"/>
        <family val="2"/>
      </rPr>
      <t xml:space="preserve">Telephone no: </t>
    </r>
    <r>
      <rPr>
        <sz val="11"/>
        <color rgb="FF0000FF"/>
        <rFont val="Calibri"/>
        <family val="2"/>
      </rPr>
      <t>022-26578348/8293</t>
    </r>
  </si>
  <si>
    <t>Month</t>
  </si>
  <si>
    <t>Year</t>
  </si>
  <si>
    <t>-Select Month-</t>
  </si>
  <si>
    <t>YYYY</t>
  </si>
  <si>
    <t>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</si>
</sst>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m/d/yyyy"/>
  </numFmts>
  <fonts count="34" x14ac:knownFonts="1">
    <font>
      <sz val="11"/>
      <color rgb="FF000000"/>
      <name val="Calibri"/>
      <charset val="1"/>
    </font>
    <font>
      <b/>
      <sz val="14"/>
      <color rgb="FF000000"/>
      <name val="Calibri"/>
      <family val="2"/>
    </font>
    <font>
      <b/>
      <sz val="11"/>
      <color rgb="FF000000"/>
      <name val="Arial"/>
      <family val="2"/>
    </font>
    <font>
      <sz val="11"/>
      <color rgb="FF000000"/>
      <name val="Arial"/>
      <family val="2"/>
    </font>
    <font>
      <b/>
      <sz val="11"/>
      <color rgb="FF000000"/>
      <name val="Calibri"/>
      <family val="2"/>
    </font>
    <font>
      <b/>
      <sz val="12"/>
      <name val="Arial"/>
      <family val="2"/>
    </font>
    <font>
      <i/>
      <sz val="12"/>
      <color rgb="FF000000"/>
      <name val="Calibri"/>
      <family val="2"/>
    </font>
    <font>
      <b/>
      <i/>
      <sz val="11"/>
      <name val="Arial"/>
      <family val="2"/>
    </font>
    <font>
      <b/>
      <i/>
      <sz val="12"/>
      <name val="Arial"/>
      <family val="2"/>
    </font>
    <font>
      <b/>
      <sz val="12"/>
      <name val="Calibri"/>
      <family val="2"/>
    </font>
    <font>
      <sz val="12"/>
      <color rgb="FF000000"/>
      <name val="Calibri"/>
      <family val="2"/>
    </font>
    <font>
      <b/>
      <i/>
      <sz val="12"/>
      <name val="Calibri"/>
      <family val="2"/>
    </font>
    <font>
      <sz val="11"/>
      <name val="Calibri"/>
      <family val="2"/>
    </font>
    <font>
      <sz val="12"/>
      <name val="Calibri"/>
      <family val="2"/>
    </font>
    <font>
      <sz val="12"/>
      <name val="Arial"/>
      <family val="2"/>
    </font>
    <font>
      <sz val="12"/>
      <color rgb="FF000000"/>
      <name val="Arial"/>
      <family val="2"/>
    </font>
    <font>
      <sz val="11"/>
      <color rgb="FFFFCC99"/>
      <name val="Calibri"/>
      <family val="2"/>
    </font>
    <font>
      <sz val="12"/>
      <color rgb="FF0000FF"/>
      <name val="Calibri"/>
      <family val="2"/>
    </font>
    <font>
      <b/>
      <sz val="11"/>
      <name val="Arial"/>
      <family val="2"/>
    </font>
    <font>
      <b/>
      <sz val="11"/>
      <name val="Calibri"/>
      <family val="2"/>
    </font>
    <font>
      <sz val="11"/>
      <color rgb="FFFFFFFF"/>
      <name val="Calibri"/>
      <family val="2"/>
    </font>
    <font>
      <sz val="12"/>
      <color rgb="FFFFCC99"/>
      <name val="Calibri"/>
      <family val="2"/>
    </font>
    <font>
      <b/>
      <sz val="12"/>
      <color rgb="FF000000"/>
      <name val="Calibri"/>
      <family val="2"/>
    </font>
    <font>
      <sz val="11"/>
      <name val="Arial"/>
      <family val="2"/>
    </font>
    <font>
      <b/>
      <i/>
      <sz val="11"/>
      <color rgb="FF000000"/>
      <name val="Calibri"/>
      <family val="2"/>
    </font>
    <font>
      <b/>
      <sz val="15"/>
      <color rgb="FF2E75B6"/>
      <name val="Calibri"/>
      <family val="2"/>
    </font>
    <font>
      <b/>
      <i/>
      <sz val="11"/>
      <color rgb="FF993300"/>
      <name val="Calibri"/>
      <family val="2"/>
    </font>
    <font>
      <b/>
      <sz val="11"/>
      <color rgb="FF000000"/>
      <name val="Times New Roman"/>
      <family val="1"/>
    </font>
    <font>
      <sz val="11"/>
      <color rgb="FF000000"/>
      <name val="Times New Roman"/>
      <family val="1"/>
    </font>
    <font>
      <sz val="11"/>
      <color rgb="FF0000FF"/>
      <name val="Calibri"/>
      <family val="2"/>
    </font>
    <font>
      <sz val="12"/>
      <color rgb="FF0000FF"/>
      <name val="Arial"/>
      <family val="2"/>
    </font>
    <font>
      <u/>
      <sz val="12"/>
      <color rgb="FF0000FF"/>
      <name val="Calibri"/>
      <family val="2"/>
    </font>
    <font>
      <sz val="11"/>
      <color rgb="FF333399"/>
      <name val="Calibri"/>
      <family val="2"/>
    </font>
    <font>
      <sz val="11"/>
      <color rgb="FF000000"/>
      <name val="Calibri"/>
      <family val="2"/>
    </font>
  </fonts>
  <fills count="15">
    <fill>
      <patternFill patternType="none"/>
    </fill>
    <fill>
      <patternFill patternType="gray125"/>
    </fill>
    <fill>
      <patternFill patternType="solid">
        <fgColor rgb="FFFF99CC"/>
        <bgColor rgb="FFFF8080"/>
      </patternFill>
    </fill>
    <fill>
      <patternFill patternType="solid">
        <fgColor rgb="FFA9D18E"/>
        <bgColor rgb="FFC5E0B4"/>
      </patternFill>
    </fill>
    <fill>
      <patternFill patternType="solid">
        <fgColor rgb="FFC5E0B4"/>
        <bgColor rgb="FFA9D18E"/>
      </patternFill>
    </fill>
    <fill>
      <patternFill patternType="solid">
        <fgColor rgb="FFFFFF99"/>
        <bgColor rgb="FFFFFFCC"/>
      </patternFill>
    </fill>
    <fill>
      <patternFill patternType="solid">
        <fgColor rgb="FFFFFFCC"/>
        <bgColor rgb="FFFFFFFF"/>
      </patternFill>
    </fill>
    <fill>
      <patternFill patternType="solid">
        <fgColor rgb="FF339966"/>
        <bgColor rgb="FF008080"/>
      </patternFill>
    </fill>
    <fill>
      <patternFill patternType="solid">
        <fgColor rgb="FFCCFFCC"/>
        <bgColor rgb="FFDEEBF7"/>
      </patternFill>
    </fill>
    <fill>
      <patternFill patternType="solid">
        <fgColor rgb="FFFFCC99"/>
        <bgColor rgb="FFFBE5D6"/>
      </patternFill>
    </fill>
    <fill>
      <patternFill patternType="solid">
        <fgColor rgb="FFFBE5D6"/>
        <bgColor rgb="FFDEEBF7"/>
      </patternFill>
    </fill>
    <fill>
      <patternFill patternType="solid">
        <fgColor rgb="FFDEEBF7"/>
        <bgColor rgb="FFFBE5D6"/>
      </patternFill>
    </fill>
    <fill>
      <patternFill patternType="solid">
        <fgColor rgb="FFFFFFFF"/>
        <bgColor rgb="FFFFFFCC"/>
      </patternFill>
    </fill>
    <fill>
      <patternFill patternType="solid">
        <fgColor rgb="FFC0C0C0"/>
        <bgColor rgb="FFA9D18E"/>
      </patternFill>
    </fill>
    <fill>
      <patternFill patternType="solid">
        <fgColor rgb="FFFFFF00"/>
        <bgColor rgb="FFFFFF00"/>
      </patternFill>
    </fill>
  </fills>
  <borders count="11">
    <border>
      <left/>
      <right/>
      <top/>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98">
    <xf numFmtId="0" fontId="0" fillId="0" borderId="0" xfId="0"/>
    <xf numFmtId="0" fontId="0" fillId="0" borderId="0" xfId="0" applyFont="1" applyAlignment="1">
      <alignment horizontal="left"/>
    </xf>
    <xf numFmtId="1" fontId="0" fillId="0" borderId="0" xfId="0" applyNumberFormat="1" applyAlignment="1">
      <alignment horizontal="left"/>
    </xf>
    <xf numFmtId="0" fontId="0" fillId="2" borderId="0" xfId="0" applyFill="1"/>
    <xf numFmtId="0" fontId="1" fillId="2" borderId="0" xfId="0" applyFont="1" applyFill="1"/>
    <xf numFmtId="0" fontId="0" fillId="2" borderId="2" xfId="0" applyFill="1" applyBorder="1"/>
    <xf numFmtId="0" fontId="0" fillId="2" borderId="0" xfId="0" applyFill="1" applyBorder="1"/>
    <xf numFmtId="0" fontId="0" fillId="2" borderId="0" xfId="0" applyFont="1" applyFill="1" applyBorder="1" applyAlignment="1"/>
    <xf numFmtId="0" fontId="0" fillId="2" borderId="0" xfId="0" applyFill="1" applyBorder="1" applyAlignment="1">
      <alignment wrapText="1"/>
    </xf>
    <xf numFmtId="0" fontId="0" fillId="2" borderId="3" xfId="0" applyFill="1" applyBorder="1"/>
    <xf numFmtId="0" fontId="0" fillId="2" borderId="4" xfId="0" applyFill="1" applyBorder="1"/>
    <xf numFmtId="0" fontId="0" fillId="2" borderId="5" xfId="0" applyFill="1" applyBorder="1"/>
    <xf numFmtId="0" fontId="0" fillId="2" borderId="5" xfId="0" applyFill="1" applyBorder="1" applyAlignment="1">
      <alignment wrapText="1"/>
    </xf>
    <xf numFmtId="0" fontId="0" fillId="2" borderId="6" xfId="0" applyFill="1" applyBorder="1"/>
    <xf numFmtId="0" fontId="0" fillId="0" borderId="0" xfId="0" applyBorder="1" applyProtection="1">
      <protection hidden="1"/>
    </xf>
    <xf numFmtId="0" fontId="0" fillId="0" borderId="0" xfId="0" applyBorder="1"/>
    <xf numFmtId="0" fontId="0" fillId="0" borderId="0" xfId="0" applyProtection="1">
      <protection hidden="1"/>
    </xf>
    <xf numFmtId="0" fontId="2" fillId="3" borderId="7" xfId="0" applyFont="1" applyFill="1" applyBorder="1"/>
    <xf numFmtId="0" fontId="3" fillId="4" borderId="7" xfId="0" applyFont="1" applyFill="1" applyBorder="1"/>
    <xf numFmtId="0" fontId="4" fillId="5" borderId="7" xfId="0" applyFont="1" applyFill="1" applyBorder="1" applyAlignment="1">
      <alignment horizontal="center"/>
    </xf>
    <xf numFmtId="0" fontId="4" fillId="5" borderId="7" xfId="0" applyFont="1" applyFill="1" applyBorder="1"/>
    <xf numFmtId="0" fontId="0" fillId="6" borderId="7" xfId="0" applyFill="1" applyBorder="1" applyAlignment="1">
      <alignment horizontal="center"/>
    </xf>
    <xf numFmtId="0" fontId="0" fillId="6" borderId="7" xfId="0" applyFont="1" applyFill="1" applyBorder="1"/>
    <xf numFmtId="49" fontId="0" fillId="6" borderId="7" xfId="0" applyNumberFormat="1" applyFont="1" applyFill="1" applyBorder="1" applyAlignment="1">
      <alignment horizontal="center"/>
    </xf>
    <xf numFmtId="0" fontId="4" fillId="7" borderId="7" xfId="0" applyFont="1" applyFill="1" applyBorder="1"/>
    <xf numFmtId="0" fontId="0" fillId="8" borderId="8" xfId="0" applyFont="1" applyFill="1" applyBorder="1"/>
    <xf numFmtId="0" fontId="0" fillId="9" borderId="0" xfId="0" applyFill="1" applyProtection="1">
      <protection hidden="1"/>
    </xf>
    <xf numFmtId="0" fontId="5" fillId="9" borderId="0" xfId="0" applyFont="1" applyFill="1" applyBorder="1" applyAlignment="1" applyProtection="1">
      <alignment horizontal="center"/>
      <protection hidden="1"/>
    </xf>
    <xf numFmtId="0" fontId="7" fillId="9" borderId="0" xfId="0" applyFont="1" applyFill="1" applyBorder="1" applyAlignment="1" applyProtection="1">
      <protection hidden="1"/>
    </xf>
    <xf numFmtId="0" fontId="8" fillId="9" borderId="0" xfId="0" applyFont="1" applyFill="1" applyBorder="1" applyAlignment="1" applyProtection="1">
      <alignment horizontal="center"/>
      <protection hidden="1"/>
    </xf>
    <xf numFmtId="0" fontId="9" fillId="8" borderId="9" xfId="0" applyFont="1" applyFill="1" applyBorder="1" applyAlignment="1" applyProtection="1">
      <alignment horizontal="center" vertical="center"/>
      <protection hidden="1"/>
    </xf>
    <xf numFmtId="0" fontId="9" fillId="8" borderId="7" xfId="0" applyFont="1" applyFill="1" applyBorder="1" applyAlignment="1" applyProtection="1">
      <alignment horizontal="center" vertical="center"/>
      <protection hidden="1"/>
    </xf>
    <xf numFmtId="0" fontId="10" fillId="9" borderId="0" xfId="0" applyFont="1" applyFill="1" applyProtection="1">
      <protection hidden="1"/>
    </xf>
    <xf numFmtId="0" fontId="5" fillId="9" borderId="0" xfId="0" applyFont="1" applyFill="1" applyBorder="1" applyAlignment="1" applyProtection="1">
      <alignment horizontal="left" wrapText="1"/>
      <protection hidden="1"/>
    </xf>
    <xf numFmtId="0" fontId="8" fillId="9" borderId="0" xfId="0" applyFont="1" applyFill="1" applyBorder="1" applyAlignment="1" applyProtection="1">
      <alignment horizontal="left" vertical="center" wrapText="1"/>
      <protection hidden="1"/>
    </xf>
    <xf numFmtId="0" fontId="12" fillId="9" borderId="0" xfId="0" applyFont="1" applyFill="1" applyProtection="1">
      <protection hidden="1"/>
    </xf>
    <xf numFmtId="0" fontId="5" fillId="9" borderId="0" xfId="0" applyFont="1" applyFill="1" applyProtection="1">
      <protection hidden="1"/>
    </xf>
    <xf numFmtId="0" fontId="9" fillId="9" borderId="0" xfId="0" applyFont="1" applyFill="1" applyProtection="1">
      <protection hidden="1"/>
    </xf>
    <xf numFmtId="0" fontId="13" fillId="9" borderId="0" xfId="0" applyFont="1" applyFill="1" applyProtection="1">
      <protection hidden="1"/>
    </xf>
    <xf numFmtId="0" fontId="14" fillId="9" borderId="0" xfId="0" applyFont="1" applyFill="1" applyProtection="1">
      <protection hidden="1"/>
    </xf>
    <xf numFmtId="0" fontId="14" fillId="9" borderId="0" xfId="0" applyFont="1" applyFill="1" applyAlignment="1" applyProtection="1">
      <alignment wrapText="1"/>
      <protection hidden="1"/>
    </xf>
    <xf numFmtId="0" fontId="14" fillId="9" borderId="0" xfId="0" applyFont="1" applyFill="1" applyAlignment="1" applyProtection="1">
      <alignment vertical="center"/>
      <protection hidden="1"/>
    </xf>
    <xf numFmtId="0" fontId="13" fillId="9" borderId="0" xfId="0" applyFont="1" applyFill="1" applyAlignment="1" applyProtection="1">
      <alignment vertical="center"/>
      <protection hidden="1"/>
    </xf>
    <xf numFmtId="0" fontId="15" fillId="9" borderId="0" xfId="0" applyFont="1" applyFill="1" applyProtection="1">
      <protection hidden="1"/>
    </xf>
    <xf numFmtId="0" fontId="10" fillId="0" borderId="0" xfId="0" applyFont="1" applyProtection="1">
      <protection hidden="1"/>
    </xf>
    <xf numFmtId="0" fontId="16" fillId="9" borderId="0" xfId="0" applyFont="1" applyFill="1" applyProtection="1">
      <protection hidden="1"/>
    </xf>
    <xf numFmtId="0" fontId="13" fillId="9" borderId="0" xfId="0" applyFont="1" applyFill="1" applyBorder="1" applyProtection="1">
      <protection hidden="1"/>
    </xf>
    <xf numFmtId="0" fontId="9" fillId="6" borderId="7" xfId="0" applyFont="1" applyFill="1" applyBorder="1" applyAlignment="1" applyProtection="1">
      <alignment horizontal="center" vertical="center" wrapText="1"/>
      <protection hidden="1"/>
    </xf>
    <xf numFmtId="0" fontId="10" fillId="0" borderId="10" xfId="0" applyFont="1" applyBorder="1" applyProtection="1">
      <protection locked="0" hidden="1"/>
    </xf>
    <xf numFmtId="0" fontId="10" fillId="0" borderId="10" xfId="0" applyFont="1" applyBorder="1" applyAlignment="1" applyProtection="1">
      <alignment horizontal="center" vertical="center"/>
      <protection locked="0" hidden="1"/>
    </xf>
    <xf numFmtId="0" fontId="0" fillId="0" borderId="7" xfId="0" applyBorder="1" applyAlignment="1" applyProtection="1">
      <alignment horizontal="center" vertical="center"/>
      <protection locked="0" hidden="1"/>
    </xf>
    <xf numFmtId="0" fontId="10" fillId="0" borderId="7" xfId="0" applyFont="1" applyBorder="1" applyProtection="1">
      <protection locked="0" hidden="1"/>
    </xf>
    <xf numFmtId="0" fontId="10" fillId="0" borderId="7" xfId="0" applyFont="1" applyBorder="1" applyAlignment="1" applyProtection="1">
      <alignment horizontal="center" vertical="center"/>
      <protection locked="0" hidden="1"/>
    </xf>
    <xf numFmtId="0" fontId="5" fillId="9" borderId="0" xfId="0" applyFont="1" applyFill="1" applyAlignment="1" applyProtection="1">
      <alignment vertical="center"/>
      <protection hidden="1"/>
    </xf>
    <xf numFmtId="0" fontId="5" fillId="9" borderId="0" xfId="0" applyFont="1" applyFill="1" applyAlignment="1" applyProtection="1">
      <protection hidden="1"/>
    </xf>
    <xf numFmtId="0" fontId="18" fillId="9" borderId="0" xfId="0" applyFont="1" applyFill="1" applyAlignment="1" applyProtection="1">
      <protection hidden="1"/>
    </xf>
    <xf numFmtId="0" fontId="19" fillId="9" borderId="0" xfId="0" applyFont="1" applyFill="1" applyAlignment="1" applyProtection="1">
      <protection hidden="1"/>
    </xf>
    <xf numFmtId="0" fontId="19" fillId="6" borderId="10" xfId="0" applyFont="1" applyFill="1" applyBorder="1" applyAlignment="1" applyProtection="1">
      <alignment horizontal="center" vertical="center" wrapText="1"/>
      <protection hidden="1"/>
    </xf>
    <xf numFmtId="0" fontId="12" fillId="9" borderId="0" xfId="0" applyFont="1" applyFill="1" applyBorder="1" applyProtection="1">
      <protection hidden="1"/>
    </xf>
    <xf numFmtId="0" fontId="16" fillId="9" borderId="0" xfId="0" applyFont="1" applyFill="1" applyBorder="1" applyProtection="1">
      <protection hidden="1"/>
    </xf>
    <xf numFmtId="0" fontId="20" fillId="9" borderId="0" xfId="0" applyFont="1" applyFill="1" applyProtection="1">
      <protection hidden="1"/>
    </xf>
    <xf numFmtId="0" fontId="21" fillId="9" borderId="0" xfId="0" applyFont="1" applyFill="1" applyProtection="1">
      <protection hidden="1"/>
    </xf>
    <xf numFmtId="0" fontId="11" fillId="9" borderId="0" xfId="0" applyFont="1" applyFill="1" applyProtection="1">
      <protection hidden="1"/>
    </xf>
    <xf numFmtId="0" fontId="10" fillId="9" borderId="0" xfId="0" applyFont="1" applyFill="1" applyAlignment="1" applyProtection="1">
      <alignment vertical="center"/>
      <protection hidden="1"/>
    </xf>
    <xf numFmtId="0" fontId="0" fillId="12" borderId="0" xfId="0" applyFill="1" applyProtection="1">
      <protection hidden="1"/>
    </xf>
    <xf numFmtId="0" fontId="0" fillId="6" borderId="0" xfId="0" applyFill="1" applyProtection="1">
      <protection hidden="1"/>
    </xf>
    <xf numFmtId="0" fontId="0" fillId="13" borderId="0" xfId="0" applyFill="1" applyProtection="1">
      <protection hidden="1"/>
    </xf>
    <xf numFmtId="0" fontId="28" fillId="13" borderId="0" xfId="0" applyFont="1" applyFill="1" applyAlignment="1" applyProtection="1">
      <alignment vertical="center"/>
      <protection hidden="1"/>
    </xf>
    <xf numFmtId="0" fontId="0" fillId="13" borderId="0" xfId="0" applyFont="1" applyFill="1" applyAlignment="1" applyProtection="1">
      <alignment vertical="center"/>
      <protection hidden="1"/>
    </xf>
    <xf numFmtId="0" fontId="27" fillId="13" borderId="0" xfId="0" applyFont="1" applyFill="1" applyBorder="1" applyAlignment="1" applyProtection="1">
      <alignment horizontal="center" vertical="center"/>
      <protection hidden="1"/>
    </xf>
    <xf numFmtId="0" fontId="0" fillId="13" borderId="0" xfId="0" applyFont="1" applyFill="1" applyBorder="1" applyAlignment="1" applyProtection="1">
      <alignment horizontal="left" vertical="center" wrapText="1"/>
      <protection hidden="1"/>
    </xf>
    <xf numFmtId="0" fontId="1" fillId="6" borderId="0" xfId="0" applyFont="1" applyFill="1" applyBorder="1" applyAlignment="1" applyProtection="1">
      <alignment horizontal="center" vertical="center"/>
      <protection hidden="1"/>
    </xf>
    <xf numFmtId="0" fontId="4" fillId="6" borderId="0" xfId="0" applyFont="1" applyFill="1" applyBorder="1" applyAlignment="1" applyProtection="1">
      <alignment horizontal="center" vertical="center"/>
      <protection hidden="1"/>
    </xf>
    <xf numFmtId="0" fontId="24" fillId="6" borderId="0" xfId="0" applyFont="1" applyFill="1" applyBorder="1" applyAlignment="1" applyProtection="1">
      <alignment horizontal="center" vertical="center" wrapText="1"/>
      <protection hidden="1"/>
    </xf>
    <xf numFmtId="0" fontId="25" fillId="13" borderId="0" xfId="0" applyFont="1" applyFill="1" applyBorder="1" applyAlignment="1" applyProtection="1">
      <alignment horizontal="center" vertical="center"/>
      <protection hidden="1"/>
    </xf>
    <xf numFmtId="0" fontId="26" fillId="14" borderId="1" xfId="0" applyFont="1" applyFill="1" applyBorder="1" applyAlignment="1" applyProtection="1">
      <alignment horizontal="center" vertical="center"/>
      <protection hidden="1"/>
    </xf>
    <xf numFmtId="0" fontId="5" fillId="9" borderId="0" xfId="0" applyFont="1" applyFill="1" applyBorder="1" applyAlignment="1" applyProtection="1">
      <alignment horizontal="center" vertical="center"/>
      <protection hidden="1"/>
    </xf>
    <xf numFmtId="0" fontId="5" fillId="9" borderId="0" xfId="0" applyFont="1" applyFill="1" applyBorder="1" applyAlignment="1" applyProtection="1">
      <alignment horizontal="center"/>
      <protection hidden="1"/>
    </xf>
    <xf numFmtId="0" fontId="6" fillId="9" borderId="0" xfId="0" applyFont="1" applyFill="1" applyBorder="1" applyAlignment="1" applyProtection="1">
      <alignment horizontal="center" vertical="center" wrapText="1"/>
      <protection hidden="1"/>
    </xf>
    <xf numFmtId="0" fontId="5" fillId="9" borderId="7" xfId="0" applyFont="1" applyFill="1" applyBorder="1" applyAlignment="1" applyProtection="1">
      <alignment horizontal="center"/>
      <protection hidden="1"/>
    </xf>
    <xf numFmtId="0" fontId="5" fillId="9" borderId="0" xfId="0" applyFont="1" applyFill="1" applyBorder="1" applyAlignment="1" applyProtection="1">
      <alignment horizontal="left" wrapText="1"/>
      <protection hidden="1"/>
    </xf>
    <xf numFmtId="0" fontId="5" fillId="9" borderId="0" xfId="0" applyFont="1" applyFill="1" applyBorder="1" applyAlignment="1" applyProtection="1">
      <alignment horizontal="left" vertical="center" wrapText="1"/>
      <protection hidden="1"/>
    </xf>
    <xf numFmtId="0" fontId="11" fillId="10" borderId="7" xfId="0" applyFont="1" applyFill="1" applyBorder="1" applyAlignment="1" applyProtection="1">
      <alignment horizontal="center" vertical="center" wrapText="1"/>
      <protection hidden="1"/>
    </xf>
    <xf numFmtId="0" fontId="9" fillId="6" borderId="7" xfId="0" applyFont="1" applyFill="1" applyBorder="1" applyAlignment="1" applyProtection="1">
      <alignment horizontal="center" vertical="center"/>
      <protection hidden="1"/>
    </xf>
    <xf numFmtId="0" fontId="13" fillId="8" borderId="7" xfId="0" applyFont="1" applyFill="1" applyBorder="1" applyAlignment="1" applyProtection="1">
      <alignment horizontal="center" vertical="center"/>
      <protection locked="0" hidden="1"/>
    </xf>
    <xf numFmtId="0" fontId="13" fillId="8" borderId="10" xfId="0" applyFont="1" applyFill="1" applyBorder="1" applyAlignment="1" applyProtection="1">
      <alignment horizontal="left" vertical="center"/>
      <protection locked="0" hidden="1"/>
    </xf>
    <xf numFmtId="0" fontId="13" fillId="8" borderId="7" xfId="0" applyFont="1" applyFill="1" applyBorder="1" applyAlignment="1" applyProtection="1">
      <alignment horizontal="left" vertical="center"/>
      <protection locked="0" hidden="1"/>
    </xf>
    <xf numFmtId="0" fontId="17" fillId="8" borderId="7" xfId="0" applyFont="1" applyFill="1" applyBorder="1" applyAlignment="1" applyProtection="1">
      <alignment horizontal="center" vertical="center"/>
      <protection locked="0" hidden="1"/>
    </xf>
    <xf numFmtId="0" fontId="9" fillId="0" borderId="7" xfId="0" applyFont="1" applyBorder="1" applyAlignment="1" applyProtection="1">
      <alignment horizontal="right" vertical="center"/>
      <protection hidden="1"/>
    </xf>
    <xf numFmtId="0" fontId="13" fillId="0" borderId="7" xfId="0" applyFont="1" applyBorder="1" applyAlignment="1" applyProtection="1">
      <alignment horizontal="left" vertical="center"/>
      <protection hidden="1"/>
    </xf>
    <xf numFmtId="164" fontId="10" fillId="8" borderId="7" xfId="0" applyNumberFormat="1" applyFont="1" applyFill="1" applyBorder="1" applyAlignment="1" applyProtection="1">
      <alignment horizontal="center" vertical="center"/>
      <protection locked="0"/>
    </xf>
    <xf numFmtId="0" fontId="22" fillId="6" borderId="2" xfId="0" applyFont="1" applyFill="1" applyBorder="1" applyAlignment="1" applyProtection="1">
      <alignment horizontal="center" vertical="center"/>
      <protection hidden="1"/>
    </xf>
    <xf numFmtId="0" fontId="9" fillId="6" borderId="7" xfId="0" applyFont="1" applyFill="1" applyBorder="1" applyAlignment="1" applyProtection="1">
      <alignment horizontal="center" vertical="center" wrapText="1"/>
      <protection hidden="1"/>
    </xf>
    <xf numFmtId="0" fontId="23" fillId="0" borderId="7" xfId="0" applyFont="1" applyBorder="1" applyAlignment="1" applyProtection="1">
      <alignment horizontal="center"/>
      <protection hidden="1"/>
    </xf>
    <xf numFmtId="0" fontId="10" fillId="12" borderId="7" xfId="0" applyFont="1" applyFill="1" applyBorder="1" applyAlignment="1" applyProtection="1">
      <alignment horizontal="center"/>
      <protection locked="0"/>
    </xf>
    <xf numFmtId="0" fontId="10" fillId="8" borderId="7" xfId="0" applyFont="1" applyFill="1" applyBorder="1" applyAlignment="1" applyProtection="1">
      <alignment horizontal="center" vertical="center"/>
      <protection locked="0"/>
    </xf>
    <xf numFmtId="0" fontId="22" fillId="11" borderId="7" xfId="0" applyFont="1" applyFill="1" applyBorder="1" applyAlignment="1" applyProtection="1">
      <alignment horizontal="center" vertical="center"/>
      <protection hidden="1"/>
    </xf>
    <xf numFmtId="0" fontId="1" fillId="2" borderId="1" xfId="0" applyFont="1" applyFill="1" applyBorder="1" applyAlignment="1">
      <alignment horizontal="left" vertical="center"/>
    </xf>
  </cellXfs>
  <cellStyles count="1">
    <cellStyle name="Normal" xfId="0" builtinId="0"/>
  </cellStyles>
  <dxfs count="13">
    <dxf>
      <font>
        <b val="0"/>
        <sz val="11"/>
        <color rgb="FF000000"/>
      </font>
      <fill>
        <patternFill patternType="solid">
          <bgColor rgb="FFFF99CC"/>
        </patternFill>
      </fill>
    </dxf>
    <dxf>
      <font>
        <b val="0"/>
        <sz val="11"/>
        <color rgb="FF000000"/>
      </font>
      <fill>
        <patternFill patternType="solid">
          <bgColor rgb="FFFF99CC"/>
        </patternFill>
      </fill>
    </dxf>
    <dxf>
      <font>
        <b val="0"/>
        <sz val="11"/>
        <color rgb="FF000000"/>
      </font>
      <fill>
        <patternFill patternType="solid">
          <bgColor rgb="FFFF99CC"/>
        </patternFill>
      </fill>
    </dxf>
    <dxf>
      <font>
        <b val="0"/>
        <sz val="11"/>
        <color rgb="FF000000"/>
      </font>
      <fill>
        <patternFill patternType="solid">
          <bgColor rgb="FFFF99CC"/>
        </patternFill>
      </fill>
    </dxf>
    <dxf>
      <font>
        <b val="0"/>
        <sz val="11"/>
        <color rgb="FF000000"/>
      </font>
      <fill>
        <patternFill patternType="solid">
          <bgColor rgb="FFFF99CC"/>
        </patternFill>
      </fill>
    </dxf>
    <dxf>
      <font>
        <b val="0"/>
        <sz val="11"/>
        <color rgb="FF000000"/>
      </font>
      <fill>
        <patternFill patternType="solid">
          <bgColor rgb="FFFF99CC"/>
        </patternFill>
      </fill>
    </dxf>
    <dxf>
      <font>
        <b val="0"/>
        <sz val="11"/>
        <color rgb="FF000000"/>
      </font>
      <fill>
        <patternFill patternType="solid">
          <bgColor rgb="FFFF99CC"/>
        </patternFill>
      </fill>
    </dxf>
    <dxf>
      <font>
        <b val="0"/>
        <sz val="11"/>
        <color rgb="FF000000"/>
      </font>
      <fill>
        <patternFill patternType="solid">
          <bgColor rgb="FFFF99CC"/>
        </patternFill>
      </fill>
    </dxf>
    <dxf>
      <font>
        <b val="0"/>
        <sz val="11"/>
        <color rgb="FF000000"/>
      </font>
      <fill>
        <patternFill patternType="solid">
          <bgColor rgb="FF339966"/>
        </patternFill>
      </fill>
    </dxf>
    <dxf>
      <font>
        <b val="0"/>
        <sz val="11"/>
        <color rgb="FF800080"/>
      </font>
      <fill>
        <patternFill patternType="solid">
          <bgColor rgb="FFFF99CC"/>
        </patternFill>
      </fill>
    </dxf>
    <dxf>
      <font>
        <b val="0"/>
        <sz val="11"/>
        <color rgb="FFC0C0C0"/>
      </font>
      <fill>
        <patternFill patternType="solid">
          <bgColor rgb="FFC0C0C0"/>
        </patternFill>
      </fill>
      <border>
        <left style="thin">
          <color auto="1"/>
        </left>
        <right style="thin">
          <color auto="1"/>
        </right>
        <top style="thin">
          <color auto="1"/>
        </top>
        <bottom style="thin">
          <color auto="1"/>
        </bottom>
      </border>
    </dxf>
    <dxf>
      <font>
        <b val="0"/>
        <sz val="11"/>
        <color rgb="FF000000"/>
      </font>
      <fill>
        <patternFill patternType="solid">
          <bgColor rgb="FFFF99CC"/>
        </patternFill>
      </fill>
    </dxf>
    <dxf>
      <font>
        <b val="0"/>
        <sz val="11"/>
        <color rgb="FF000000"/>
      </font>
      <fill>
        <patternFill patternType="solid">
          <bgColor rgb="FFFF99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CPIS:CPIS.$K:$K"/><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Country_Master!B2"/><Relationship Id="rId2" Type="http://schemas.openxmlformats.org/officeDocument/2006/relationships/hyperlink" Target="#Technical_Instruction!B12"/><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hyperlink" Target="#Bank_Master!B2"/></Relationships>
</file>

<file path=xl/drawings/drawing1.xml><?xml version="1.0" encoding="utf-8"?>
<xdr:wsDr xmlns:xdr="http://schemas.openxmlformats.org/drawingml/2006/spreadsheetDrawing" xmlns:a="http://schemas.openxmlformats.org/drawingml/2006/main">
  <xdr:twoCellAnchor editAs="absolute">
    <xdr:from>
      <xdr:col>5</xdr:col>
      <xdr:colOff>304920</xdr:colOff>
      <xdr:row>1</xdr:row>
      <xdr:rowOff>38160</xdr:rowOff>
    </xdr:from>
    <xdr:to>
      <xdr:col>6</xdr:col>
      <xdr:colOff>285120</xdr:colOff>
      <xdr:row>3</xdr:row>
      <xdr:rowOff>246960</xdr:rowOff>
    </xdr:to>
    <xdr:pic>
      <xdr:nvPicPr>
        <xdr:cNvPr id="2" name="Picture 1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3188970" y="209550"/>
          <a:ext cx="621665" cy="589280"/>
        </a:xfrm>
        <a:prstGeom prst="rect">
          <a:avLst/>
        </a:prstGeom>
        <a:ln w="0">
          <a:noFill/>
        </a:ln>
      </xdr:spPr>
    </xdr:pic>
    <xdr:clientData/>
  </xdr:twoCellAnchor>
  <xdr:twoCellAnchor>
    <xdr:from>
      <xdr:col>8</xdr:col>
      <xdr:colOff>76320</xdr:colOff>
      <xdr:row>23</xdr:row>
      <xdr:rowOff>57240</xdr:rowOff>
    </xdr:from>
    <xdr:to>
      <xdr:col>10</xdr:col>
      <xdr:colOff>389880</xdr:colOff>
      <xdr:row>24</xdr:row>
      <xdr:rowOff>132840</xdr:rowOff>
    </xdr:to>
    <xdr:sp macro="" textlink="">
      <xdr:nvSpPr>
        <xdr:cNvPr id="3" name="CustomShape 1">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4884420" y="5899785"/>
          <a:ext cx="1595755" cy="266065"/>
        </a:xfrm>
        <a:prstGeom prst="rect">
          <a:avLst/>
        </a:prstGeom>
        <a:solidFill>
          <a:srgbClr val="A9D18E"/>
        </a:solidFill>
        <a:ln w="0">
          <a:noFill/>
        </a:ln>
        <a:effectLst>
          <a:outerShdw dist="12600" dir="5400000" algn="ctr" rotWithShape="0">
            <a:srgbClr val="000000"/>
          </a:outerShdw>
        </a:effectLst>
      </xdr:spPr>
      <xdr:style>
        <a:lnRef idx="0">
          <a:srgbClr val="FFFFFF"/>
        </a:lnRef>
        <a:fillRef idx="0">
          <a:srgbClr val="FFFFFF"/>
        </a:fillRef>
        <a:effectRef idx="0">
          <a:srgbClr val="FFFFFF"/>
        </a:effectRef>
        <a:fontRef idx="minor"/>
      </xdr:style>
      <xdr:txBody>
        <a:bodyPr lIns="20160" tIns="20160" rIns="20160" bIns="20160" anchor="ctr">
          <a:noAutofit/>
        </a:bodyPr>
        <a:lstStyle/>
        <a:p>
          <a:pPr algn="ctr">
            <a:lnSpc>
              <a:spcPct val="100000"/>
            </a:lnSpc>
          </a:pPr>
          <a:r>
            <a:rPr lang="en-IN" sz="1200" b="1" strike="noStrike" spc="-1">
              <a:solidFill>
                <a:srgbClr val="000000"/>
              </a:solidFill>
              <a:latin typeface="Calibri" panose="020F0502020204030204"/>
            </a:rPr>
            <a:t>Go to </a:t>
          </a:r>
          <a:r>
            <a:rPr lang="en-IN" sz="1200" b="1" i="1" strike="noStrike" spc="-1">
              <a:solidFill>
                <a:srgbClr val="FF0000"/>
              </a:solidFill>
              <a:latin typeface="Calibri" panose="020F0502020204030204"/>
            </a:rPr>
            <a:t>Next Page</a:t>
          </a:r>
          <a:r>
            <a:rPr lang="en-IN" sz="1200" b="1" strike="noStrike" spc="-1">
              <a:solidFill>
                <a:srgbClr val="000000"/>
              </a:solidFill>
              <a:latin typeface="Calibri" panose="020F0502020204030204"/>
            </a:rPr>
            <a:t> &gt;&gt;</a:t>
          </a:r>
          <a:endParaRPr lang="en-US" sz="1200" b="0" strike="noStrike" spc="-1">
            <a:latin typeface="Times New Roman" panose="02020603050405020304" pitchFamily="12"/>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726480</xdr:colOff>
      <xdr:row>1</xdr:row>
      <xdr:rowOff>15840</xdr:rowOff>
    </xdr:from>
    <xdr:to>
      <xdr:col>4</xdr:col>
      <xdr:colOff>506520</xdr:colOff>
      <xdr:row>4</xdr:row>
      <xdr:rowOff>27720</xdr:rowOff>
    </xdr:to>
    <xdr:pic>
      <xdr:nvPicPr>
        <xdr:cNvPr id="2" name="Picture 13">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a:fillRect/>
        </a:stretch>
      </xdr:blipFill>
      <xdr:spPr>
        <a:xfrm>
          <a:off x="3887470" y="199390"/>
          <a:ext cx="657225" cy="564515"/>
        </a:xfrm>
        <a:prstGeom prst="rect">
          <a:avLst/>
        </a:prstGeom>
        <a:ln w="0">
          <a:noFill/>
        </a:ln>
      </xdr:spPr>
    </xdr:pic>
    <xdr:clientData/>
  </xdr:twoCellAnchor>
  <xdr:twoCellAnchor>
    <xdr:from>
      <xdr:col>1</xdr:col>
      <xdr:colOff>0</xdr:colOff>
      <xdr:row>2</xdr:row>
      <xdr:rowOff>0</xdr:rowOff>
    </xdr:from>
    <xdr:to>
      <xdr:col>2</xdr:col>
      <xdr:colOff>217080</xdr:colOff>
      <xdr:row>3</xdr:row>
      <xdr:rowOff>180720</xdr:rowOff>
    </xdr:to>
    <xdr:sp macro="" textlink="">
      <xdr:nvSpPr>
        <xdr:cNvPr id="3" name="CustomShape 1">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641350" y="368300"/>
          <a:ext cx="1651000" cy="364490"/>
        </a:xfrm>
        <a:prstGeom prst="rect">
          <a:avLst/>
        </a:prstGeom>
        <a:solidFill>
          <a:srgbClr val="A9D18E"/>
        </a:solidFill>
        <a:ln w="0">
          <a:noFill/>
        </a:ln>
        <a:effectLst>
          <a:outerShdw dist="12600" dir="5400000" algn="ctr" rotWithShape="0">
            <a:srgbClr val="000000"/>
          </a:outerShdw>
        </a:effectLst>
      </xdr:spPr>
      <xdr:style>
        <a:lnRef idx="0">
          <a:srgbClr val="FFFFFF"/>
        </a:lnRef>
        <a:fillRef idx="0">
          <a:srgbClr val="FFFFFF"/>
        </a:fillRef>
        <a:effectRef idx="0">
          <a:srgbClr val="FFFFFF"/>
        </a:effectRef>
        <a:fontRef idx="minor"/>
      </xdr:style>
      <xdr:txBody>
        <a:bodyPr lIns="20160" tIns="20160" rIns="20160" bIns="20160" anchor="ctr">
          <a:noAutofit/>
        </a:bodyPr>
        <a:lstStyle/>
        <a:p>
          <a:pPr algn="ctr">
            <a:lnSpc>
              <a:spcPct val="100000"/>
            </a:lnSpc>
          </a:pPr>
          <a:r>
            <a:rPr lang="en-IN" sz="1200" b="1" strike="noStrike" spc="-1">
              <a:solidFill>
                <a:srgbClr val="000000"/>
              </a:solidFill>
              <a:latin typeface="Calibri" panose="020F0502020204030204"/>
            </a:rPr>
            <a:t>&lt;&lt;  Go to </a:t>
          </a:r>
          <a:r>
            <a:rPr lang="en-IN" sz="1200" b="1" i="1" strike="noStrike" spc="-1">
              <a:solidFill>
                <a:srgbClr val="FF0000"/>
              </a:solidFill>
              <a:latin typeface="Calibri" panose="020F0502020204030204"/>
            </a:rPr>
            <a:t>Previous Page</a:t>
          </a:r>
          <a:endParaRPr lang="en-US" sz="1200" b="0" strike="noStrike" spc="-1">
            <a:latin typeface="Times New Roman" panose="02020603050405020304" pitchFamily="12"/>
          </a:endParaRPr>
        </a:p>
      </xdr:txBody>
    </xdr:sp>
    <xdr:clientData/>
  </xdr:twoCellAnchor>
  <xdr:twoCellAnchor>
    <xdr:from>
      <xdr:col>7</xdr:col>
      <xdr:colOff>771480</xdr:colOff>
      <xdr:row>1</xdr:row>
      <xdr:rowOff>171720</xdr:rowOff>
    </xdr:from>
    <xdr:to>
      <xdr:col>9</xdr:col>
      <xdr:colOff>72360</xdr:colOff>
      <xdr:row>3</xdr:row>
      <xdr:rowOff>167760</xdr:rowOff>
    </xdr:to>
    <xdr:sp macro="" textlink="">
      <xdr:nvSpPr>
        <xdr:cNvPr id="4" name="CustomShape 1">
          <a:hlinkClick xmlns:r="http://schemas.openxmlformats.org/officeDocument/2006/relationships" r:id="rId3"/>
          <a:extLst>
            <a:ext uri="{FF2B5EF4-FFF2-40B4-BE49-F238E27FC236}">
              <a16:creationId xmlns:a16="http://schemas.microsoft.com/office/drawing/2014/main" id="{00000000-0008-0000-0100-000004000000}"/>
            </a:ext>
          </a:extLst>
        </xdr:cNvPr>
        <xdr:cNvSpPr/>
      </xdr:nvSpPr>
      <xdr:spPr>
        <a:xfrm>
          <a:off x="7442200" y="355600"/>
          <a:ext cx="1056005" cy="364490"/>
        </a:xfrm>
        <a:prstGeom prst="rect">
          <a:avLst/>
        </a:prstGeom>
        <a:solidFill>
          <a:srgbClr val="A9D18E"/>
        </a:solidFill>
        <a:ln w="0">
          <a:noFill/>
        </a:ln>
        <a:effectLst>
          <a:outerShdw dist="12600" dir="5400000" algn="ctr" rotWithShape="0">
            <a:srgbClr val="000000"/>
          </a:outerShdw>
        </a:effectLst>
      </xdr:spPr>
      <xdr:style>
        <a:lnRef idx="0">
          <a:srgbClr val="FFFFFF"/>
        </a:lnRef>
        <a:fillRef idx="0">
          <a:srgbClr val="FFFFFF"/>
        </a:fillRef>
        <a:effectRef idx="0">
          <a:srgbClr val="FFFFFF"/>
        </a:effectRef>
        <a:fontRef idx="minor"/>
      </xdr:style>
      <xdr:txBody>
        <a:bodyPr lIns="20160" tIns="20160" rIns="20160" bIns="20160" anchor="ctr">
          <a:noAutofit/>
        </a:bodyPr>
        <a:lstStyle/>
        <a:p>
          <a:pPr algn="ctr">
            <a:lnSpc>
              <a:spcPct val="100000"/>
            </a:lnSpc>
          </a:pPr>
          <a:r>
            <a:rPr lang="en-IN" sz="1200" b="1" strike="noStrike" spc="-1">
              <a:solidFill>
                <a:srgbClr val="000000"/>
              </a:solidFill>
              <a:latin typeface="Calibri" panose="020F0502020204030204"/>
            </a:rPr>
            <a:t>Go to </a:t>
          </a:r>
          <a:r>
            <a:rPr lang="en-IN" sz="1200" b="1" i="1" strike="noStrike" spc="-1">
              <a:solidFill>
                <a:srgbClr val="FF0000"/>
              </a:solidFill>
              <a:latin typeface="Calibri" panose="020F0502020204030204"/>
            </a:rPr>
            <a:t>Next Page</a:t>
          </a:r>
          <a:r>
            <a:rPr lang="en-IN" sz="1200" b="1" strike="noStrike" spc="-1">
              <a:solidFill>
                <a:srgbClr val="000000"/>
              </a:solidFill>
              <a:latin typeface="Calibri" panose="020F0502020204030204"/>
            </a:rPr>
            <a:t> &gt;&gt;</a:t>
          </a:r>
          <a:endParaRPr lang="en-US" sz="1200" b="0" strike="noStrike" spc="-1">
            <a:latin typeface="Times New Roman" panose="02020603050405020304" pitchFamily="12"/>
          </a:endParaRPr>
        </a:p>
      </xdr:txBody>
    </xdr:sp>
    <xdr:clientData/>
  </xdr:twoCellAnchor>
  <xdr:twoCellAnchor>
    <xdr:from>
      <xdr:col>5</xdr:col>
      <xdr:colOff>115200</xdr:colOff>
      <xdr:row>135</xdr:row>
      <xdr:rowOff>76320</xdr:rowOff>
    </xdr:from>
    <xdr:to>
      <xdr:col>6</xdr:col>
      <xdr:colOff>142200</xdr:colOff>
      <xdr:row>137</xdr:row>
      <xdr:rowOff>66600</xdr:rowOff>
    </xdr:to>
    <xdr:sp macro="" textlink="">
      <xdr:nvSpPr>
        <xdr:cNvPr id="5" name="CustomShape 1">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a:xfrm>
          <a:off x="5031105" y="22297390"/>
          <a:ext cx="904240" cy="383540"/>
        </a:xfrm>
        <a:prstGeom prst="rect">
          <a:avLst/>
        </a:prstGeom>
        <a:solidFill>
          <a:srgbClr val="A9D18E"/>
        </a:solidFill>
        <a:ln w="0">
          <a:noFill/>
        </a:ln>
        <a:effectLst>
          <a:outerShdw dist="12600" dir="5400000" algn="ctr" rotWithShape="0">
            <a:srgbClr val="000000"/>
          </a:outerShdw>
        </a:effectLst>
      </xdr:spPr>
      <xdr:style>
        <a:lnRef idx="0">
          <a:srgbClr val="FFFFFF"/>
        </a:lnRef>
        <a:fillRef idx="0">
          <a:srgbClr val="FFFFFF"/>
        </a:fillRef>
        <a:effectRef idx="0">
          <a:srgbClr val="FFFFFF"/>
        </a:effectRef>
        <a:fontRef idx="minor"/>
      </xdr:style>
      <xdr:txBody>
        <a:bodyPr lIns="20160" tIns="20160" rIns="20160" bIns="20160" anchor="ctr">
          <a:noAutofit/>
        </a:bodyPr>
        <a:lstStyle/>
        <a:p>
          <a:pPr algn="ctr">
            <a:lnSpc>
              <a:spcPct val="100000"/>
            </a:lnSpc>
          </a:pPr>
          <a:r>
            <a:rPr lang="en-IN" sz="1200" b="1" strike="noStrike" spc="-1">
              <a:solidFill>
                <a:srgbClr val="000000"/>
              </a:solidFill>
              <a:latin typeface="Calibri" panose="020F0502020204030204"/>
            </a:rPr>
            <a:t>Go to </a:t>
          </a:r>
          <a:r>
            <a:rPr lang="en-IN" sz="1200" b="1" i="1" strike="noStrike" spc="-1">
              <a:solidFill>
                <a:srgbClr val="FF0000"/>
              </a:solidFill>
              <a:latin typeface="Calibri" panose="020F0502020204030204"/>
            </a:rPr>
            <a:t>Next Page</a:t>
          </a:r>
          <a:r>
            <a:rPr lang="en-IN" sz="1200" b="1" strike="noStrike" spc="-1">
              <a:solidFill>
                <a:srgbClr val="000000"/>
              </a:solidFill>
              <a:latin typeface="Calibri" panose="020F0502020204030204"/>
            </a:rPr>
            <a:t> &gt;&gt;</a:t>
          </a:r>
          <a:endParaRPr lang="en-US" sz="1200" b="0" strike="noStrike" spc="-1">
            <a:latin typeface="Times New Roman" panose="02020603050405020304" pitchFamily="12"/>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19080</xdr:colOff>
      <xdr:row>0</xdr:row>
      <xdr:rowOff>57240</xdr:rowOff>
    </xdr:from>
    <xdr:to>
      <xdr:col>3</xdr:col>
      <xdr:colOff>466200</xdr:colOff>
      <xdr:row>1</xdr:row>
      <xdr:rowOff>161280</xdr:rowOff>
    </xdr:to>
    <xdr:sp macro="" textlink="">
      <xdr:nvSpPr>
        <xdr:cNvPr id="6" name="CustomShape 1">
          <a:hlinkClick xmlns:r="http://schemas.openxmlformats.org/officeDocument/2006/relationships" r:id="rId1"/>
          <a:extLst>
            <a:ext uri="{FF2B5EF4-FFF2-40B4-BE49-F238E27FC236}">
              <a16:creationId xmlns:a16="http://schemas.microsoft.com/office/drawing/2014/main" id="{00000000-0008-0000-0500-000006000000}"/>
            </a:ext>
          </a:extLst>
        </xdr:cNvPr>
        <xdr:cNvSpPr/>
      </xdr:nvSpPr>
      <xdr:spPr>
        <a:xfrm>
          <a:off x="266065" y="57150"/>
          <a:ext cx="1731010" cy="287655"/>
        </a:xfrm>
        <a:prstGeom prst="rect">
          <a:avLst/>
        </a:prstGeom>
        <a:solidFill>
          <a:srgbClr val="A9D18E"/>
        </a:solidFill>
        <a:ln w="0">
          <a:noFill/>
        </a:ln>
        <a:effectLst>
          <a:outerShdw dist="12600" dir="5400000" algn="ctr" rotWithShape="0">
            <a:srgbClr val="000000"/>
          </a:outerShdw>
        </a:effectLst>
      </xdr:spPr>
      <xdr:style>
        <a:lnRef idx="0">
          <a:srgbClr val="FFFFFF"/>
        </a:lnRef>
        <a:fillRef idx="0">
          <a:srgbClr val="FFFFFF"/>
        </a:fillRef>
        <a:effectRef idx="0">
          <a:srgbClr val="FFFFFF"/>
        </a:effectRef>
        <a:fontRef idx="minor"/>
      </xdr:style>
      <xdr:txBody>
        <a:bodyPr lIns="20160" tIns="20160" rIns="20160" bIns="20160" anchor="ctr">
          <a:noAutofit/>
        </a:bodyPr>
        <a:lstStyle/>
        <a:p>
          <a:pPr algn="ctr">
            <a:lnSpc>
              <a:spcPct val="100000"/>
            </a:lnSpc>
          </a:pPr>
          <a:r>
            <a:rPr lang="en-IN" sz="1200" b="1" strike="noStrike" spc="-1">
              <a:solidFill>
                <a:srgbClr val="000000"/>
              </a:solidFill>
              <a:latin typeface="Calibri" panose="020F0502020204030204"/>
            </a:rPr>
            <a:t>&lt;&lt;  Go to </a:t>
          </a:r>
          <a:r>
            <a:rPr lang="en-IN" sz="1200" b="1" i="1" strike="noStrike" spc="-1">
              <a:solidFill>
                <a:srgbClr val="FF0000"/>
              </a:solidFill>
              <a:latin typeface="Calibri" panose="020F0502020204030204"/>
            </a:rPr>
            <a:t>Previous Page</a:t>
          </a:r>
          <a:endParaRPr lang="en-US" sz="1200" b="0" strike="noStrike" spc="-1">
            <a:latin typeface="Times New Roman" panose="02020603050405020304" pitchFamily="12"/>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c\Home\Vinod\mykro\MFC\MFC_Schedule-4_without%20macr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ac\Home\Vinod\mykro\ITBS\ITBS_2019-20_English_Without%20Macr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c\Home\Users\adpatil\AppData\Local\Microsoft\Windows\Temporary%20Internet%20Files\Content.Outlook\G03TM551\ITES%20LAUNCH\20140320_feedback\Software_Exports_Survey_Schedule_2012-13%20%20REVIS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Sec_I"/>
      <sheetName val="Sec_II"/>
      <sheetName val="Declaration"/>
      <sheetName val="Instructions"/>
      <sheetName val="Annexure"/>
      <sheetName val="List"/>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Indian_Bank"/>
      <sheetName val="Foreign_Bank"/>
      <sheetName val="List"/>
      <sheetName val="Declaration"/>
      <sheetName val="Guidlines_Foreign_Banks"/>
      <sheetName val="Guidlines_Indian_Banks"/>
      <sheetName val="Sheet1"/>
      <sheetName val="ibl"/>
      <sheetName val="fbl"/>
      <sheetName val="temp"/>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sheetName val="Instructions"/>
      <sheetName val="Survey-Objectives"/>
      <sheetName val="Contact Persons"/>
      <sheetName val="Sheet1"/>
      <sheetName val="Sheet3"/>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6"/>
  <sheetViews>
    <sheetView showGridLines="0" showRowColHeaders="0" tabSelected="1" zoomScaleNormal="100" workbookViewId="0">
      <selection activeCell="A2" sqref="A2"/>
    </sheetView>
  </sheetViews>
  <sheetFormatPr defaultColWidth="11.5703125" defaultRowHeight="15" zeroHeight="1" x14ac:dyDescent="0.25"/>
  <cols>
    <col min="1" max="1" width="4.5703125" customWidth="1"/>
    <col min="2" max="10" width="9.140625" customWidth="1"/>
    <col min="11" max="11" width="7" customWidth="1"/>
    <col min="12" max="12" width="9.140625" customWidth="1"/>
    <col min="13" max="1024" width="11.5703125" hidden="1"/>
  </cols>
  <sheetData>
    <row r="1" spans="1:11" s="16" customFormat="1" ht="13.5" customHeight="1" x14ac:dyDescent="0.25">
      <c r="A1" s="64"/>
      <c r="B1" s="64"/>
      <c r="C1" s="64"/>
      <c r="D1" s="64"/>
      <c r="E1" s="64"/>
      <c r="F1" s="64"/>
      <c r="G1" s="64"/>
      <c r="H1" s="64"/>
      <c r="I1" s="64"/>
      <c r="J1" s="64"/>
    </row>
    <row r="2" spans="1:11" s="16" customFormat="1" ht="15" customHeight="1" x14ac:dyDescent="0.25">
      <c r="A2" s="64"/>
      <c r="B2" s="65"/>
      <c r="C2" s="65"/>
      <c r="D2" s="65"/>
      <c r="E2" s="65"/>
      <c r="F2" s="65"/>
      <c r="G2" s="65"/>
      <c r="H2" s="65"/>
      <c r="I2" s="65"/>
      <c r="J2" s="65"/>
      <c r="K2" s="65"/>
    </row>
    <row r="3" spans="1:11" s="16" customFormat="1" ht="15" customHeight="1" x14ac:dyDescent="0.25">
      <c r="A3" s="64"/>
      <c r="B3" s="65"/>
      <c r="C3" s="65"/>
      <c r="D3" s="65"/>
      <c r="E3" s="65"/>
      <c r="F3" s="65"/>
      <c r="G3" s="65"/>
      <c r="H3" s="65"/>
      <c r="I3" s="65"/>
      <c r="J3" s="65"/>
      <c r="K3" s="65"/>
    </row>
    <row r="4" spans="1:11" s="16" customFormat="1" ht="24.75" customHeight="1" x14ac:dyDescent="0.25">
      <c r="A4" s="64"/>
      <c r="B4" s="65"/>
      <c r="C4" s="65"/>
      <c r="D4" s="65"/>
      <c r="E4" s="65"/>
      <c r="F4" s="65"/>
      <c r="G4" s="65"/>
      <c r="H4" s="65"/>
      <c r="I4" s="65"/>
      <c r="J4" s="65"/>
      <c r="K4" s="65"/>
    </row>
    <row r="5" spans="1:11" s="16" customFormat="1" ht="18.75" customHeight="1" x14ac:dyDescent="0.25">
      <c r="A5" s="64"/>
      <c r="B5" s="71" t="s">
        <v>0</v>
      </c>
      <c r="C5" s="71"/>
      <c r="D5" s="71"/>
      <c r="E5" s="71"/>
      <c r="F5" s="71"/>
      <c r="G5" s="71"/>
      <c r="H5" s="71"/>
      <c r="I5" s="71"/>
      <c r="J5" s="71"/>
      <c r="K5" s="71"/>
    </row>
    <row r="6" spans="1:11" s="16" customFormat="1" ht="15" customHeight="1" x14ac:dyDescent="0.25">
      <c r="A6" s="64"/>
      <c r="B6" s="72" t="s">
        <v>1</v>
      </c>
      <c r="C6" s="72"/>
      <c r="D6" s="72"/>
      <c r="E6" s="72"/>
      <c r="F6" s="72"/>
      <c r="G6" s="72"/>
      <c r="H6" s="72"/>
      <c r="I6" s="72"/>
      <c r="J6" s="72"/>
      <c r="K6" s="72"/>
    </row>
    <row r="7" spans="1:11" s="16" customFormat="1" ht="36.75" customHeight="1" x14ac:dyDescent="0.25">
      <c r="A7" s="64"/>
      <c r="B7" s="73" t="s">
        <v>2</v>
      </c>
      <c r="C7" s="73"/>
      <c r="D7" s="73"/>
      <c r="E7" s="73"/>
      <c r="F7" s="73"/>
      <c r="G7" s="73"/>
      <c r="H7" s="73"/>
      <c r="I7" s="73"/>
      <c r="J7" s="73"/>
      <c r="K7" s="73"/>
    </row>
    <row r="8" spans="1:11" s="16" customFormat="1" ht="15" hidden="1" customHeight="1" x14ac:dyDescent="0.25">
      <c r="A8" s="64"/>
      <c r="B8" s="65"/>
      <c r="C8" s="65"/>
      <c r="D8" s="65"/>
      <c r="E8" s="65"/>
      <c r="F8" s="65"/>
      <c r="G8" s="65"/>
      <c r="H8" s="65"/>
      <c r="I8" s="65"/>
      <c r="J8" s="65"/>
      <c r="K8" s="65"/>
    </row>
    <row r="9" spans="1:11" s="16" customFormat="1" ht="15" hidden="1" customHeight="1" x14ac:dyDescent="0.25">
      <c r="A9" s="64"/>
      <c r="B9" s="65"/>
      <c r="C9" s="65"/>
      <c r="D9" s="65"/>
      <c r="E9" s="65"/>
      <c r="F9" s="65"/>
      <c r="G9" s="65"/>
      <c r="H9" s="65"/>
      <c r="I9" s="65"/>
      <c r="J9" s="65"/>
      <c r="K9" s="65"/>
    </row>
    <row r="10" spans="1:11" s="16" customFormat="1" ht="15" hidden="1" customHeight="1" x14ac:dyDescent="0.25">
      <c r="A10" s="64"/>
      <c r="B10" s="65"/>
      <c r="C10" s="65"/>
      <c r="D10" s="65"/>
      <c r="E10" s="65"/>
      <c r="F10" s="65"/>
      <c r="G10" s="65"/>
      <c r="H10" s="65"/>
      <c r="I10" s="65"/>
      <c r="J10" s="65"/>
      <c r="K10" s="65"/>
    </row>
    <row r="11" spans="1:11" s="16" customFormat="1" ht="25.5" customHeight="1" x14ac:dyDescent="0.25">
      <c r="A11" s="64"/>
      <c r="B11" s="74" t="s">
        <v>3</v>
      </c>
      <c r="C11" s="74"/>
      <c r="D11" s="74"/>
      <c r="E11" s="74"/>
      <c r="F11" s="74"/>
      <c r="G11" s="74"/>
      <c r="H11" s="74"/>
      <c r="I11" s="74"/>
      <c r="J11" s="74"/>
      <c r="K11" s="74"/>
    </row>
    <row r="12" spans="1:11" s="16" customFormat="1" ht="18" customHeight="1" x14ac:dyDescent="0.25">
      <c r="B12" s="75" t="s">
        <v>4</v>
      </c>
      <c r="C12" s="75"/>
      <c r="D12" s="75"/>
      <c r="E12" s="75"/>
      <c r="F12" s="75"/>
      <c r="G12" s="75"/>
      <c r="H12" s="75"/>
      <c r="I12" s="75"/>
      <c r="J12" s="75"/>
      <c r="K12" s="75"/>
    </row>
    <row r="13" spans="1:11" s="16" customFormat="1" ht="15" customHeight="1" x14ac:dyDescent="0.25">
      <c r="B13" s="66"/>
      <c r="C13" s="66"/>
      <c r="D13" s="66"/>
      <c r="E13" s="66"/>
      <c r="F13" s="66"/>
      <c r="G13" s="66"/>
      <c r="H13" s="66"/>
      <c r="I13" s="66"/>
      <c r="J13" s="66"/>
      <c r="K13" s="66"/>
    </row>
    <row r="14" spans="1:11" s="16" customFormat="1" ht="15" customHeight="1" x14ac:dyDescent="0.25">
      <c r="B14" s="69" t="s">
        <v>5</v>
      </c>
      <c r="C14" s="69"/>
      <c r="D14" s="69"/>
      <c r="E14" s="69"/>
      <c r="F14" s="69"/>
      <c r="G14" s="69"/>
      <c r="H14" s="69"/>
      <c r="I14" s="69"/>
      <c r="J14" s="69"/>
      <c r="K14" s="69"/>
    </row>
    <row r="15" spans="1:11" s="16" customFormat="1" ht="15" customHeight="1" x14ac:dyDescent="0.25">
      <c r="B15" s="67"/>
      <c r="C15" s="67"/>
      <c r="D15" s="67"/>
      <c r="E15" s="67"/>
      <c r="F15" s="67"/>
      <c r="G15" s="67"/>
      <c r="H15" s="67"/>
      <c r="I15" s="67"/>
      <c r="J15" s="67"/>
      <c r="K15" s="67"/>
    </row>
    <row r="16" spans="1:11" s="16" customFormat="1" ht="15" customHeight="1" x14ac:dyDescent="0.25">
      <c r="B16" s="68" t="s">
        <v>6</v>
      </c>
      <c r="C16" s="68"/>
      <c r="D16" s="68"/>
      <c r="E16" s="68"/>
      <c r="F16" s="68"/>
      <c r="G16" s="68"/>
      <c r="H16" s="68"/>
      <c r="I16" s="68"/>
      <c r="J16" s="68"/>
      <c r="K16" s="66"/>
    </row>
    <row r="17" spans="2:11" s="16" customFormat="1" ht="5.0999999999999996" customHeight="1" x14ac:dyDescent="0.25">
      <c r="B17" s="68"/>
      <c r="C17" s="68"/>
      <c r="D17" s="68"/>
      <c r="E17" s="68"/>
      <c r="F17" s="68"/>
      <c r="G17" s="68"/>
      <c r="H17" s="68"/>
      <c r="I17" s="68"/>
      <c r="J17" s="68"/>
      <c r="K17" s="66"/>
    </row>
    <row r="18" spans="2:11" s="16" customFormat="1" ht="15" customHeight="1" x14ac:dyDescent="0.25">
      <c r="B18" s="68" t="s">
        <v>7</v>
      </c>
      <c r="C18" s="68"/>
      <c r="D18" s="68"/>
      <c r="E18" s="68"/>
      <c r="F18" s="68"/>
      <c r="G18" s="68"/>
      <c r="H18" s="68"/>
      <c r="I18" s="68"/>
      <c r="J18" s="68"/>
      <c r="K18" s="66"/>
    </row>
    <row r="19" spans="2:11" s="16" customFormat="1" ht="5.0999999999999996" customHeight="1" x14ac:dyDescent="0.25">
      <c r="B19" s="68"/>
      <c r="C19" s="68"/>
      <c r="D19" s="68"/>
      <c r="E19" s="68"/>
      <c r="F19" s="68"/>
      <c r="G19" s="68"/>
      <c r="H19" s="68"/>
      <c r="I19" s="68"/>
      <c r="J19" s="68"/>
      <c r="K19" s="66"/>
    </row>
    <row r="20" spans="2:11" s="16" customFormat="1" ht="65.25" customHeight="1" x14ac:dyDescent="0.25">
      <c r="B20" s="68"/>
      <c r="C20" s="70" t="s">
        <v>8</v>
      </c>
      <c r="D20" s="70"/>
      <c r="E20" s="70"/>
      <c r="F20" s="70"/>
      <c r="G20" s="70"/>
      <c r="H20" s="70"/>
      <c r="I20" s="70"/>
      <c r="J20" s="68"/>
      <c r="K20" s="66"/>
    </row>
    <row r="21" spans="2:11" s="16" customFormat="1" ht="50.45" customHeight="1" x14ac:dyDescent="0.25">
      <c r="B21" s="70" t="s">
        <v>9</v>
      </c>
      <c r="C21" s="70"/>
      <c r="D21" s="70"/>
      <c r="E21" s="70"/>
      <c r="F21" s="70"/>
      <c r="G21" s="70"/>
      <c r="H21" s="70"/>
      <c r="I21" s="70"/>
      <c r="J21" s="70"/>
      <c r="K21" s="66"/>
    </row>
    <row r="22" spans="2:11" s="16" customFormat="1" ht="4.7" customHeight="1" x14ac:dyDescent="0.25">
      <c r="B22" s="68"/>
      <c r="C22" s="68"/>
      <c r="D22" s="68"/>
      <c r="E22" s="68"/>
      <c r="F22" s="68"/>
      <c r="G22" s="68"/>
      <c r="H22" s="68"/>
      <c r="I22" s="68"/>
      <c r="J22" s="68"/>
      <c r="K22" s="66"/>
    </row>
    <row r="23" spans="2:11" s="16" customFormat="1" ht="72" customHeight="1" x14ac:dyDescent="0.25">
      <c r="B23" s="70" t="s">
        <v>10</v>
      </c>
      <c r="C23" s="70"/>
      <c r="D23" s="70"/>
      <c r="E23" s="70"/>
      <c r="F23" s="70"/>
      <c r="G23" s="70"/>
      <c r="H23" s="70"/>
      <c r="I23" s="70"/>
      <c r="J23" s="70"/>
      <c r="K23" s="66"/>
    </row>
    <row r="24" spans="2:11" s="16" customFormat="1" ht="15" customHeight="1" x14ac:dyDescent="0.25">
      <c r="B24" s="65"/>
      <c r="C24" s="65"/>
      <c r="D24" s="65"/>
      <c r="E24" s="65"/>
      <c r="F24" s="65"/>
      <c r="G24" s="65"/>
      <c r="H24" s="65"/>
      <c r="I24" s="65"/>
      <c r="J24" s="65"/>
      <c r="K24" s="65"/>
    </row>
    <row r="25" spans="2:11" s="16" customFormat="1" ht="15" customHeight="1" x14ac:dyDescent="0.25">
      <c r="B25" s="65"/>
      <c r="C25" s="65"/>
      <c r="D25" s="65"/>
      <c r="E25" s="65"/>
      <c r="F25" s="65"/>
      <c r="G25" s="65"/>
      <c r="H25" s="65"/>
      <c r="I25" s="65"/>
      <c r="J25" s="65"/>
      <c r="K25" s="65"/>
    </row>
    <row r="26" spans="2:11" hidden="1" x14ac:dyDescent="0.25"/>
  </sheetData>
  <mergeCells count="9">
    <mergeCell ref="B14:K14"/>
    <mergeCell ref="C20:I20"/>
    <mergeCell ref="B21:J21"/>
    <mergeCell ref="B23:J23"/>
    <mergeCell ref="B5:K5"/>
    <mergeCell ref="B6:K6"/>
    <mergeCell ref="B7:K7"/>
    <mergeCell ref="B11:K11"/>
    <mergeCell ref="B12:K12"/>
  </mergeCells>
  <pageMargins left="0.7" right="0.7" top="0.75" bottom="0.75" header="0.51180555555555496" footer="0.51180555555555496"/>
  <pageSetup scale="95" firstPageNumber="0" orientation="portrait"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00"/>
  </sheetPr>
  <dimension ref="A1:AMJ207"/>
  <sheetViews>
    <sheetView showGridLines="0" showRowColHeaders="0" zoomScale="87" zoomScaleNormal="87" workbookViewId="0">
      <selection activeCell="C60" sqref="C60"/>
    </sheetView>
  </sheetViews>
  <sheetFormatPr defaultColWidth="9.140625" defaultRowHeight="15" x14ac:dyDescent="0.25"/>
  <cols>
    <col min="1" max="1" width="9.140625" style="16"/>
    <col min="2" max="2" width="20.5703125" style="16" customWidth="1"/>
    <col min="3" max="3" width="15.5703125" style="16" customWidth="1"/>
    <col min="4" max="10" width="12.5703125" style="16" customWidth="1"/>
    <col min="11" max="1024" width="9.140625" style="16" hidden="1"/>
  </cols>
  <sheetData>
    <row r="1" spans="1:10" x14ac:dyDescent="0.25">
      <c r="A1" s="26"/>
      <c r="B1" s="26"/>
      <c r="C1" s="26"/>
      <c r="D1" s="26"/>
      <c r="E1" s="26"/>
      <c r="F1" s="26"/>
      <c r="G1" s="26"/>
      <c r="H1" s="26"/>
      <c r="I1" s="26"/>
      <c r="J1" s="26"/>
    </row>
    <row r="2" spans="1:10" x14ac:dyDescent="0.25">
      <c r="A2" s="26"/>
      <c r="B2" s="26"/>
      <c r="C2" s="26"/>
      <c r="D2" s="26"/>
      <c r="E2" s="26"/>
      <c r="F2" s="26"/>
      <c r="G2" s="26"/>
      <c r="H2" s="26"/>
      <c r="I2" s="26"/>
      <c r="J2" s="26"/>
    </row>
    <row r="3" spans="1:10" x14ac:dyDescent="0.25">
      <c r="A3" s="26"/>
      <c r="B3" s="26"/>
      <c r="C3" s="26"/>
      <c r="D3" s="26"/>
      <c r="E3" s="26"/>
      <c r="F3" s="26"/>
      <c r="G3" s="26"/>
      <c r="H3" s="26"/>
      <c r="I3" s="26"/>
      <c r="J3" s="26"/>
    </row>
    <row r="4" spans="1:10" x14ac:dyDescent="0.25">
      <c r="A4" s="26"/>
      <c r="B4" s="26"/>
      <c r="C4" s="26"/>
      <c r="D4" s="26"/>
      <c r="E4" s="26"/>
      <c r="F4" s="26"/>
      <c r="G4" s="26"/>
      <c r="H4" s="26"/>
      <c r="I4" s="26"/>
      <c r="J4" s="26"/>
    </row>
    <row r="5" spans="1:10" x14ac:dyDescent="0.25">
      <c r="A5" s="26"/>
      <c r="B5" s="26"/>
      <c r="C5" s="26"/>
      <c r="D5" s="26"/>
      <c r="E5" s="26"/>
      <c r="F5" s="26"/>
      <c r="G5" s="26"/>
      <c r="H5" s="26"/>
      <c r="I5" s="26"/>
      <c r="J5" s="26"/>
    </row>
    <row r="6" spans="1:10" ht="15.75" x14ac:dyDescent="0.25">
      <c r="A6" s="26"/>
      <c r="B6" s="76" t="s">
        <v>0</v>
      </c>
      <c r="C6" s="76"/>
      <c r="D6" s="76"/>
      <c r="E6" s="76"/>
      <c r="F6" s="76"/>
      <c r="G6" s="76"/>
      <c r="H6" s="76"/>
      <c r="I6" s="76"/>
      <c r="J6" s="53"/>
    </row>
    <row r="7" spans="1:10" ht="15.75" customHeight="1" x14ac:dyDescent="0.25">
      <c r="A7" s="26"/>
      <c r="B7" s="77" t="s">
        <v>1</v>
      </c>
      <c r="C7" s="77"/>
      <c r="D7" s="77"/>
      <c r="E7" s="77"/>
      <c r="F7" s="77"/>
      <c r="G7" s="77"/>
      <c r="H7" s="77"/>
      <c r="I7" s="77"/>
      <c r="J7" s="54"/>
    </row>
    <row r="8" spans="1:10" ht="15.75" x14ac:dyDescent="0.25">
      <c r="A8" s="26"/>
      <c r="B8" s="77" t="s">
        <v>11</v>
      </c>
      <c r="C8" s="77"/>
      <c r="D8" s="77"/>
      <c r="E8" s="77"/>
      <c r="F8" s="77"/>
      <c r="G8" s="77"/>
      <c r="H8" s="77"/>
      <c r="I8" s="77"/>
      <c r="J8" s="55"/>
    </row>
    <row r="9" spans="1:10" ht="20.100000000000001" customHeight="1" x14ac:dyDescent="0.25">
      <c r="A9" s="26"/>
      <c r="B9" s="78"/>
      <c r="C9" s="78"/>
      <c r="D9" s="78"/>
      <c r="E9" s="78"/>
      <c r="F9" s="78"/>
      <c r="G9" s="78"/>
      <c r="H9" s="78"/>
      <c r="I9" s="78"/>
      <c r="J9" s="26"/>
    </row>
    <row r="10" spans="1:10" ht="15.75" x14ac:dyDescent="0.25">
      <c r="A10" s="26"/>
      <c r="B10" s="77" t="s">
        <v>12</v>
      </c>
      <c r="C10" s="77"/>
      <c r="D10" s="77"/>
      <c r="E10" s="77"/>
      <c r="F10" s="77"/>
      <c r="G10" s="77"/>
      <c r="H10" s="77"/>
      <c r="I10" s="77"/>
      <c r="J10" s="54"/>
    </row>
    <row r="11" spans="1:10" ht="15.75" x14ac:dyDescent="0.25">
      <c r="A11" s="26"/>
      <c r="B11" s="27"/>
      <c r="C11" s="27"/>
      <c r="D11" s="27"/>
      <c r="E11" s="27"/>
      <c r="F11" s="27"/>
      <c r="G11" s="27"/>
      <c r="H11" s="27"/>
      <c r="I11" s="27"/>
      <c r="J11" s="54"/>
    </row>
    <row r="12" spans="1:10" ht="15.75" x14ac:dyDescent="0.25">
      <c r="A12" s="28"/>
      <c r="B12" s="29"/>
      <c r="C12" s="29"/>
      <c r="D12" s="79" t="s">
        <v>13</v>
      </c>
      <c r="E12" s="79"/>
      <c r="F12" s="30" t="s">
        <v>14</v>
      </c>
      <c r="G12" s="31">
        <v>2023</v>
      </c>
      <c r="H12" s="32"/>
      <c r="I12" s="32"/>
      <c r="J12" s="26"/>
    </row>
    <row r="13" spans="1:10" ht="15.75" x14ac:dyDescent="0.25">
      <c r="A13" s="28"/>
      <c r="B13" s="29"/>
      <c r="C13" s="29"/>
      <c r="D13" s="29"/>
      <c r="E13" s="29"/>
      <c r="F13" s="29"/>
      <c r="G13" s="29"/>
      <c r="H13" s="32"/>
      <c r="I13" s="32"/>
      <c r="J13" s="26"/>
    </row>
    <row r="14" spans="1:10" ht="30" customHeight="1" x14ac:dyDescent="0.25">
      <c r="A14" s="28"/>
      <c r="B14" s="80" t="s">
        <v>15</v>
      </c>
      <c r="C14" s="80"/>
      <c r="D14" s="80"/>
      <c r="E14" s="80"/>
      <c r="F14" s="80"/>
      <c r="G14" s="80"/>
      <c r="H14" s="80"/>
      <c r="I14" s="80"/>
      <c r="J14" s="26"/>
    </row>
    <row r="15" spans="1:10" ht="20.100000000000001" customHeight="1" x14ac:dyDescent="0.25">
      <c r="A15" s="28"/>
      <c r="B15" s="33"/>
      <c r="C15" s="33"/>
      <c r="D15" s="33"/>
      <c r="E15" s="33"/>
      <c r="F15" s="33"/>
      <c r="G15" s="33"/>
      <c r="H15" s="33"/>
      <c r="I15" s="33"/>
      <c r="J15" s="26"/>
    </row>
    <row r="16" spans="1:10" ht="47.25" customHeight="1" x14ac:dyDescent="0.25">
      <c r="A16" s="26"/>
      <c r="B16" s="81" t="s">
        <v>16</v>
      </c>
      <c r="C16" s="81"/>
      <c r="D16" s="81"/>
      <c r="E16" s="81"/>
      <c r="F16" s="81"/>
      <c r="G16" s="81"/>
      <c r="H16" s="81"/>
      <c r="I16" s="81"/>
      <c r="J16" s="56"/>
    </row>
    <row r="17" spans="1:10" ht="20.100000000000001" customHeight="1" x14ac:dyDescent="0.25">
      <c r="A17" s="26"/>
      <c r="B17" s="34"/>
      <c r="C17" s="34"/>
      <c r="D17" s="34"/>
      <c r="E17" s="34"/>
      <c r="F17" s="34"/>
      <c r="G17" s="34"/>
      <c r="H17" s="34"/>
      <c r="I17" s="34"/>
      <c r="J17" s="56"/>
    </row>
    <row r="18" spans="1:10" ht="20.100000000000001" customHeight="1" x14ac:dyDescent="0.25">
      <c r="A18" s="26"/>
      <c r="B18" s="82" t="s">
        <v>17</v>
      </c>
      <c r="C18" s="82"/>
      <c r="D18" s="82"/>
      <c r="E18" s="82"/>
      <c r="F18" s="82"/>
      <c r="G18" s="82"/>
      <c r="H18" s="82"/>
      <c r="I18" s="82"/>
      <c r="J18" s="56"/>
    </row>
    <row r="19" spans="1:10" ht="15.75" x14ac:dyDescent="0.25">
      <c r="A19" s="35"/>
      <c r="B19" s="36" t="s">
        <v>18</v>
      </c>
      <c r="C19" s="37"/>
      <c r="D19" s="38"/>
      <c r="E19" s="38"/>
      <c r="F19" s="38"/>
      <c r="G19" s="38"/>
      <c r="H19" s="38"/>
      <c r="I19" s="38"/>
      <c r="J19" s="35"/>
    </row>
    <row r="20" spans="1:10" ht="15.75" x14ac:dyDescent="0.25">
      <c r="A20" s="35"/>
      <c r="B20" s="39"/>
      <c r="C20" s="38"/>
      <c r="D20" s="38"/>
      <c r="E20" s="38"/>
      <c r="F20" s="38"/>
      <c r="G20" s="32"/>
      <c r="H20" s="32"/>
      <c r="I20" s="32"/>
      <c r="J20" s="26"/>
    </row>
    <row r="21" spans="1:10" ht="35.1" customHeight="1" x14ac:dyDescent="0.25">
      <c r="A21" s="35"/>
      <c r="B21" s="40" t="s">
        <v>19</v>
      </c>
      <c r="C21" s="38"/>
      <c r="D21" s="83" t="str">
        <f>IF(OR(VLOOKUP(D22,Bank_Master!C:D,2,0)=0,ISERROR(VLOOKUP(D22,Bank_Master!C:D,2,0))),"",VLOOKUP(D22,Bank_Master!C:D,2,0))</f>
        <v>Bank Code</v>
      </c>
      <c r="E21" s="83"/>
      <c r="F21" s="83"/>
      <c r="G21" s="83"/>
      <c r="H21" s="83"/>
      <c r="I21" s="83"/>
      <c r="J21" s="26"/>
    </row>
    <row r="22" spans="1:10" ht="15.75" x14ac:dyDescent="0.25">
      <c r="A22" s="35"/>
      <c r="B22" s="39" t="s">
        <v>20</v>
      </c>
      <c r="C22" s="38"/>
      <c r="D22" s="84" t="s">
        <v>21</v>
      </c>
      <c r="E22" s="84"/>
      <c r="F22" s="84"/>
      <c r="G22" s="84"/>
      <c r="H22" s="84"/>
      <c r="I22" s="84"/>
      <c r="J22" s="26"/>
    </row>
    <row r="23" spans="1:10" ht="15.75" hidden="1" x14ac:dyDescent="0.25">
      <c r="A23" s="35"/>
      <c r="B23" s="41" t="s">
        <v>22</v>
      </c>
      <c r="C23" s="42"/>
      <c r="D23" s="85"/>
      <c r="E23" s="85"/>
      <c r="F23" s="85"/>
      <c r="G23" s="32"/>
      <c r="H23" s="32"/>
      <c r="I23" s="32"/>
      <c r="J23" s="26"/>
    </row>
    <row r="24" spans="1:10" ht="15.75" hidden="1" x14ac:dyDescent="0.25">
      <c r="A24" s="35"/>
      <c r="B24" s="41"/>
      <c r="C24" s="42"/>
      <c r="D24" s="86"/>
      <c r="E24" s="86"/>
      <c r="F24" s="86"/>
      <c r="G24" s="32"/>
      <c r="H24" s="32"/>
      <c r="I24" s="32"/>
      <c r="J24" s="26"/>
    </row>
    <row r="25" spans="1:10" ht="15.75" hidden="1" x14ac:dyDescent="0.25">
      <c r="A25" s="35"/>
      <c r="B25" s="41"/>
      <c r="C25" s="42"/>
      <c r="D25" s="86"/>
      <c r="E25" s="86"/>
      <c r="F25" s="86"/>
      <c r="G25" s="32"/>
      <c r="H25" s="32"/>
      <c r="I25" s="32"/>
      <c r="J25" s="26"/>
    </row>
    <row r="26" spans="1:10" ht="15.75" hidden="1" x14ac:dyDescent="0.25">
      <c r="A26" s="26"/>
      <c r="B26" s="43"/>
      <c r="C26" s="32"/>
      <c r="D26" s="44"/>
      <c r="E26" s="44"/>
      <c r="F26" s="44"/>
      <c r="G26" s="32"/>
      <c r="H26" s="32"/>
      <c r="I26" s="32"/>
      <c r="J26" s="26"/>
    </row>
    <row r="27" spans="1:10" ht="15.75" hidden="1" x14ac:dyDescent="0.25">
      <c r="A27" s="26"/>
      <c r="B27" s="43"/>
      <c r="C27" s="32"/>
      <c r="D27" s="44"/>
      <c r="E27" s="44"/>
      <c r="F27" s="44"/>
      <c r="G27" s="32"/>
      <c r="H27" s="32"/>
      <c r="I27" s="32"/>
      <c r="J27" s="26"/>
    </row>
    <row r="28" spans="1:10" ht="15.75" hidden="1" x14ac:dyDescent="0.25">
      <c r="A28" s="26"/>
      <c r="B28" s="43"/>
      <c r="C28" s="32"/>
      <c r="D28" s="44"/>
      <c r="E28" s="44"/>
      <c r="F28" s="44"/>
      <c r="G28" s="32"/>
      <c r="H28" s="32"/>
      <c r="I28" s="32"/>
      <c r="J28" s="26"/>
    </row>
    <row r="29" spans="1:10" ht="15.75" hidden="1" x14ac:dyDescent="0.25">
      <c r="A29" s="26"/>
      <c r="B29" s="43"/>
      <c r="C29" s="32"/>
      <c r="D29" s="44"/>
      <c r="E29" s="44"/>
      <c r="F29" s="44"/>
      <c r="G29" s="32"/>
      <c r="H29" s="32"/>
      <c r="I29" s="32"/>
      <c r="J29" s="26"/>
    </row>
    <row r="30" spans="1:10" ht="15.75" hidden="1" x14ac:dyDescent="0.25">
      <c r="A30" s="26"/>
      <c r="B30" s="43"/>
      <c r="C30" s="32"/>
      <c r="D30" s="44"/>
      <c r="E30" s="44"/>
      <c r="F30" s="44"/>
      <c r="G30" s="32"/>
      <c r="H30" s="32"/>
      <c r="I30" s="32"/>
      <c r="J30" s="26"/>
    </row>
    <row r="31" spans="1:10" ht="15.75" hidden="1" x14ac:dyDescent="0.25">
      <c r="A31" s="26"/>
      <c r="B31" s="43"/>
      <c r="C31" s="32"/>
      <c r="D31" s="44"/>
      <c r="E31" s="44"/>
      <c r="F31" s="44"/>
      <c r="G31" s="32"/>
      <c r="H31" s="32"/>
      <c r="I31" s="32"/>
      <c r="J31" s="26"/>
    </row>
    <row r="32" spans="1:10" ht="15.75" hidden="1" x14ac:dyDescent="0.25">
      <c r="A32" s="26"/>
      <c r="B32" s="43"/>
      <c r="C32" s="32"/>
      <c r="D32" s="44"/>
      <c r="E32" s="44"/>
      <c r="F32" s="44"/>
      <c r="G32" s="32"/>
      <c r="H32" s="32"/>
      <c r="I32" s="32"/>
      <c r="J32" s="26"/>
    </row>
    <row r="33" spans="1:10" ht="15.75" hidden="1" x14ac:dyDescent="0.25">
      <c r="A33" s="26"/>
      <c r="B33" s="43"/>
      <c r="C33" s="32"/>
      <c r="D33" s="44"/>
      <c r="E33" s="44"/>
      <c r="F33" s="44"/>
      <c r="G33" s="32"/>
      <c r="H33" s="32"/>
      <c r="I33" s="32"/>
      <c r="J33" s="26"/>
    </row>
    <row r="34" spans="1:10" ht="15.75" hidden="1" x14ac:dyDescent="0.25">
      <c r="A34" s="26"/>
      <c r="B34" s="43"/>
      <c r="C34" s="32"/>
      <c r="D34" s="44"/>
      <c r="E34" s="44"/>
      <c r="F34" s="44"/>
      <c r="G34" s="32"/>
      <c r="H34" s="32"/>
      <c r="I34" s="32"/>
      <c r="J34" s="26"/>
    </row>
    <row r="35" spans="1:10" ht="15.75" hidden="1" x14ac:dyDescent="0.25">
      <c r="A35" s="26"/>
      <c r="B35" s="43"/>
      <c r="C35" s="32"/>
      <c r="D35" s="44"/>
      <c r="E35" s="44"/>
      <c r="F35" s="44"/>
      <c r="G35" s="32"/>
      <c r="H35" s="32"/>
      <c r="I35" s="32"/>
      <c r="J35" s="26"/>
    </row>
    <row r="36" spans="1:10" ht="15.75" hidden="1" x14ac:dyDescent="0.25">
      <c r="A36" s="26"/>
      <c r="B36" s="43"/>
      <c r="C36" s="32"/>
      <c r="D36" s="44"/>
      <c r="E36" s="44"/>
      <c r="F36" s="44"/>
      <c r="G36" s="32"/>
      <c r="H36" s="32"/>
      <c r="I36" s="32"/>
      <c r="J36" s="26"/>
    </row>
    <row r="37" spans="1:10" ht="15.75" x14ac:dyDescent="0.25">
      <c r="A37" s="35"/>
      <c r="B37" s="39"/>
      <c r="C37" s="38"/>
      <c r="D37" s="38"/>
      <c r="E37" s="38"/>
      <c r="F37" s="38"/>
      <c r="G37" s="32"/>
      <c r="H37" s="32"/>
      <c r="I37" s="32"/>
      <c r="J37" s="26"/>
    </row>
    <row r="38" spans="1:10" ht="15.75" x14ac:dyDescent="0.25">
      <c r="A38" s="35"/>
      <c r="B38" s="36" t="s">
        <v>23</v>
      </c>
      <c r="C38" s="37"/>
      <c r="D38" s="38"/>
      <c r="E38" s="38"/>
      <c r="F38" s="38"/>
      <c r="G38" s="32"/>
      <c r="H38" s="32"/>
      <c r="I38" s="32"/>
      <c r="J38" s="26"/>
    </row>
    <row r="39" spans="1:10" ht="15.75" x14ac:dyDescent="0.25">
      <c r="A39" s="35"/>
      <c r="B39" s="39" t="s">
        <v>24</v>
      </c>
      <c r="C39" s="38"/>
      <c r="D39" s="84"/>
      <c r="E39" s="84"/>
      <c r="F39" s="84"/>
      <c r="G39" s="84"/>
      <c r="H39" s="84"/>
      <c r="I39" s="84"/>
      <c r="J39" s="26"/>
    </row>
    <row r="40" spans="1:10" ht="15.75" x14ac:dyDescent="0.25">
      <c r="A40" s="35"/>
      <c r="B40" s="39" t="s">
        <v>25</v>
      </c>
      <c r="C40" s="38"/>
      <c r="D40" s="84"/>
      <c r="E40" s="84"/>
      <c r="F40" s="84"/>
      <c r="G40" s="84"/>
      <c r="H40" s="84"/>
      <c r="I40" s="84"/>
      <c r="J40" s="26"/>
    </row>
    <row r="41" spans="1:10" ht="15.75" x14ac:dyDescent="0.25">
      <c r="A41" s="35"/>
      <c r="B41" s="39" t="s">
        <v>26</v>
      </c>
      <c r="C41" s="38"/>
      <c r="D41" s="84"/>
      <c r="E41" s="84"/>
      <c r="F41" s="84"/>
      <c r="G41" s="84"/>
      <c r="H41" s="84"/>
      <c r="I41" s="84"/>
      <c r="J41" s="26"/>
    </row>
    <row r="42" spans="1:10" ht="15.75" x14ac:dyDescent="0.25">
      <c r="A42" s="45" t="s">
        <v>27</v>
      </c>
      <c r="B42" s="39" t="s">
        <v>28</v>
      </c>
      <c r="C42" s="38"/>
      <c r="D42" s="87"/>
      <c r="E42" s="87"/>
      <c r="F42" s="87"/>
      <c r="G42" s="87"/>
      <c r="H42" s="87"/>
      <c r="I42" s="87"/>
      <c r="J42" s="26"/>
    </row>
    <row r="43" spans="1:10" ht="15.75" hidden="1" x14ac:dyDescent="0.25">
      <c r="A43" s="26"/>
      <c r="B43" s="43"/>
      <c r="C43" s="32"/>
      <c r="D43" s="44"/>
      <c r="E43" s="44"/>
      <c r="F43" s="44"/>
      <c r="G43" s="32"/>
      <c r="H43" s="32"/>
      <c r="I43" s="32"/>
      <c r="J43" s="26"/>
    </row>
    <row r="44" spans="1:10" ht="15.75" hidden="1" x14ac:dyDescent="0.25">
      <c r="A44" s="26"/>
      <c r="B44" s="43"/>
      <c r="C44" s="32"/>
      <c r="D44" s="44"/>
      <c r="E44" s="44"/>
      <c r="F44" s="44"/>
      <c r="G44" s="32"/>
      <c r="H44" s="32"/>
      <c r="I44" s="32"/>
      <c r="J44" s="26"/>
    </row>
    <row r="45" spans="1:10" ht="15.75" hidden="1" x14ac:dyDescent="0.25">
      <c r="A45" s="26"/>
      <c r="B45" s="43"/>
      <c r="C45" s="32"/>
      <c r="D45" s="44"/>
      <c r="E45" s="44"/>
      <c r="F45" s="44"/>
      <c r="G45" s="32"/>
      <c r="H45" s="32"/>
      <c r="I45" s="32"/>
      <c r="J45" s="26"/>
    </row>
    <row r="46" spans="1:10" ht="15.75" hidden="1" x14ac:dyDescent="0.25">
      <c r="A46" s="26"/>
      <c r="B46" s="43"/>
      <c r="C46" s="32"/>
      <c r="D46" s="44"/>
      <c r="E46" s="44"/>
      <c r="F46" s="44"/>
      <c r="G46" s="32"/>
      <c r="H46" s="32"/>
      <c r="I46" s="32"/>
      <c r="J46" s="26"/>
    </row>
    <row r="47" spans="1:10" ht="15.75" hidden="1" x14ac:dyDescent="0.25">
      <c r="A47" s="26"/>
      <c r="B47" s="43"/>
      <c r="C47" s="32"/>
      <c r="D47" s="44"/>
      <c r="E47" s="44"/>
      <c r="F47" s="44"/>
      <c r="G47" s="32"/>
      <c r="H47" s="32"/>
      <c r="I47" s="32"/>
      <c r="J47" s="26"/>
    </row>
    <row r="48" spans="1:10" ht="15.75" hidden="1" x14ac:dyDescent="0.25">
      <c r="A48" s="26"/>
      <c r="B48" s="43"/>
      <c r="C48" s="32"/>
      <c r="D48" s="44"/>
      <c r="E48" s="44"/>
      <c r="F48" s="44"/>
      <c r="G48" s="32"/>
      <c r="H48" s="32"/>
      <c r="I48" s="32"/>
      <c r="J48" s="26"/>
    </row>
    <row r="49" spans="1:12" ht="15.75" hidden="1" x14ac:dyDescent="0.25">
      <c r="A49" s="26"/>
      <c r="B49" s="43"/>
      <c r="C49" s="32"/>
      <c r="D49" s="44"/>
      <c r="E49" s="44"/>
      <c r="F49" s="44"/>
      <c r="G49" s="32"/>
      <c r="H49" s="32"/>
      <c r="I49" s="32"/>
      <c r="J49" s="26"/>
    </row>
    <row r="50" spans="1:12" ht="15.75" hidden="1" x14ac:dyDescent="0.25">
      <c r="A50" s="26"/>
      <c r="B50" s="43"/>
      <c r="C50" s="32"/>
      <c r="D50" s="44"/>
      <c r="E50" s="44"/>
      <c r="F50" s="44"/>
      <c r="G50" s="32"/>
      <c r="H50" s="32"/>
      <c r="I50" s="32"/>
      <c r="J50" s="26"/>
    </row>
    <row r="51" spans="1:12" ht="15.75" hidden="1" x14ac:dyDescent="0.25">
      <c r="A51" s="26"/>
      <c r="B51" s="43"/>
      <c r="C51" s="32"/>
      <c r="D51" s="44"/>
      <c r="E51" s="44"/>
      <c r="F51" s="44"/>
      <c r="G51" s="32"/>
      <c r="H51" s="32"/>
      <c r="I51" s="32"/>
      <c r="J51" s="26"/>
    </row>
    <row r="52" spans="1:12" ht="15.75" hidden="1" x14ac:dyDescent="0.25">
      <c r="A52" s="26"/>
      <c r="B52" s="43"/>
      <c r="C52" s="32"/>
      <c r="D52" s="44"/>
      <c r="E52" s="44"/>
      <c r="F52" s="44"/>
      <c r="G52" s="32"/>
      <c r="H52" s="32"/>
      <c r="I52" s="32"/>
      <c r="J52" s="26"/>
    </row>
    <row r="53" spans="1:12" ht="15.75" x14ac:dyDescent="0.25">
      <c r="A53" s="35"/>
      <c r="B53" s="39"/>
      <c r="C53" s="38"/>
      <c r="D53" s="46"/>
      <c r="E53" s="46"/>
      <c r="F53" s="46"/>
      <c r="G53" s="32"/>
      <c r="H53" s="32"/>
      <c r="I53" s="32"/>
      <c r="J53" s="26"/>
    </row>
    <row r="54" spans="1:12" ht="15.75" x14ac:dyDescent="0.25">
      <c r="A54" s="35"/>
      <c r="B54" s="37"/>
      <c r="C54" s="37"/>
      <c r="D54" s="38"/>
      <c r="E54" s="38"/>
      <c r="F54" s="38"/>
      <c r="G54" s="38"/>
      <c r="H54" s="38"/>
      <c r="I54" s="38"/>
      <c r="J54" s="26"/>
    </row>
    <row r="55" spans="1:12" ht="15.75" x14ac:dyDescent="0.25">
      <c r="A55" s="35"/>
      <c r="B55" s="38"/>
      <c r="C55" s="38"/>
      <c r="D55" s="38"/>
      <c r="E55" s="46"/>
      <c r="F55" s="46"/>
      <c r="G55" s="32"/>
      <c r="H55" s="32"/>
      <c r="I55" s="32"/>
      <c r="J55" s="26"/>
    </row>
    <row r="56" spans="1:12" ht="15.75" x14ac:dyDescent="0.25">
      <c r="A56" s="35"/>
      <c r="B56" s="88" t="s">
        <v>29</v>
      </c>
      <c r="C56" s="88"/>
      <c r="D56" s="88"/>
      <c r="E56" s="88"/>
      <c r="F56" s="88"/>
      <c r="G56" s="88"/>
      <c r="H56" s="88"/>
      <c r="I56" s="88"/>
      <c r="J56" s="26"/>
    </row>
    <row r="57" spans="1:12" ht="24.95" customHeight="1" x14ac:dyDescent="0.25">
      <c r="A57" s="35"/>
      <c r="B57" s="89" t="s">
        <v>30</v>
      </c>
      <c r="C57" s="89"/>
      <c r="D57" s="89"/>
      <c r="E57" s="89"/>
      <c r="F57" s="89"/>
      <c r="G57" s="89"/>
      <c r="H57" s="89"/>
      <c r="I57" s="89"/>
      <c r="J57" s="26"/>
      <c r="K57" s="57" t="s">
        <v>31</v>
      </c>
      <c r="L57" s="58"/>
    </row>
    <row r="58" spans="1:12" ht="35.1" customHeight="1" x14ac:dyDescent="0.25">
      <c r="A58" s="35"/>
      <c r="B58" s="92" t="s">
        <v>32</v>
      </c>
      <c r="C58" s="92" t="s">
        <v>33</v>
      </c>
      <c r="D58" s="92" t="s">
        <v>34</v>
      </c>
      <c r="E58" s="92"/>
      <c r="F58" s="92"/>
      <c r="G58" s="92" t="s">
        <v>35</v>
      </c>
      <c r="H58" s="92"/>
      <c r="I58" s="92"/>
      <c r="J58" s="26"/>
      <c r="K58" s="50"/>
      <c r="L58" s="59" t="s">
        <v>36</v>
      </c>
    </row>
    <row r="59" spans="1:12" ht="50.1" customHeight="1" x14ac:dyDescent="0.25">
      <c r="A59" s="35"/>
      <c r="B59" s="92"/>
      <c r="C59" s="92"/>
      <c r="D59" s="47" t="s">
        <v>37</v>
      </c>
      <c r="E59" s="47" t="s">
        <v>38</v>
      </c>
      <c r="F59" s="47" t="s">
        <v>31</v>
      </c>
      <c r="G59" s="47" t="s">
        <v>37</v>
      </c>
      <c r="H59" s="47" t="s">
        <v>38</v>
      </c>
      <c r="I59" s="47" t="s">
        <v>31</v>
      </c>
      <c r="J59" s="26"/>
      <c r="K59" s="50"/>
      <c r="L59" s="59" t="s">
        <v>36</v>
      </c>
    </row>
    <row r="60" spans="1:12" ht="15" customHeight="1" x14ac:dyDescent="0.25">
      <c r="A60" s="35"/>
      <c r="B60" s="48"/>
      <c r="C60" s="48"/>
      <c r="D60" s="48"/>
      <c r="E60" s="48"/>
      <c r="F60" s="48"/>
      <c r="G60" s="49"/>
      <c r="H60" s="50"/>
      <c r="I60" s="49"/>
      <c r="J60" s="26"/>
      <c r="K60" s="50"/>
      <c r="L60" s="59" t="s">
        <v>36</v>
      </c>
    </row>
    <row r="61" spans="1:12" ht="15" customHeight="1" x14ac:dyDescent="0.25">
      <c r="A61" s="35"/>
      <c r="B61" s="51" t="s">
        <v>39</v>
      </c>
      <c r="C61" s="51"/>
      <c r="D61" s="51"/>
      <c r="E61" s="51"/>
      <c r="F61" s="51"/>
      <c r="G61" s="52"/>
      <c r="H61" s="52"/>
      <c r="I61" s="52"/>
      <c r="J61" s="26"/>
      <c r="K61" s="50"/>
      <c r="L61" s="59" t="s">
        <v>36</v>
      </c>
    </row>
    <row r="62" spans="1:12" ht="15" customHeight="1" x14ac:dyDescent="0.25">
      <c r="A62" s="35"/>
      <c r="B62" s="51" t="s">
        <v>39</v>
      </c>
      <c r="C62" s="51"/>
      <c r="D62" s="51"/>
      <c r="E62" s="51"/>
      <c r="F62" s="51"/>
      <c r="G62" s="52"/>
      <c r="H62" s="52"/>
      <c r="I62" s="52"/>
      <c r="J62" s="26"/>
      <c r="K62" s="50"/>
      <c r="L62" s="59" t="s">
        <v>36</v>
      </c>
    </row>
    <row r="63" spans="1:12" ht="15" customHeight="1" x14ac:dyDescent="0.25">
      <c r="A63" s="35"/>
      <c r="B63" s="51" t="s">
        <v>39</v>
      </c>
      <c r="C63" s="51"/>
      <c r="D63" s="51"/>
      <c r="E63" s="51"/>
      <c r="F63" s="51"/>
      <c r="G63" s="52"/>
      <c r="H63" s="52"/>
      <c r="I63" s="52"/>
      <c r="J63" s="26"/>
      <c r="K63" s="50"/>
      <c r="L63" s="59" t="s">
        <v>36</v>
      </c>
    </row>
    <row r="64" spans="1:12" ht="15" customHeight="1" x14ac:dyDescent="0.25">
      <c r="A64" s="35"/>
      <c r="B64" s="51" t="s">
        <v>39</v>
      </c>
      <c r="C64" s="51"/>
      <c r="D64" s="51"/>
      <c r="E64" s="51"/>
      <c r="F64" s="51"/>
      <c r="G64" s="52"/>
      <c r="H64" s="52"/>
      <c r="I64" s="52"/>
      <c r="J64" s="26"/>
      <c r="K64" s="50"/>
      <c r="L64" s="59" t="s">
        <v>36</v>
      </c>
    </row>
    <row r="65" spans="1:12" ht="15" customHeight="1" x14ac:dyDescent="0.25">
      <c r="A65" s="35"/>
      <c r="B65" s="51" t="s">
        <v>39</v>
      </c>
      <c r="C65" s="51"/>
      <c r="D65" s="51"/>
      <c r="E65" s="51"/>
      <c r="F65" s="51"/>
      <c r="G65" s="52"/>
      <c r="H65" s="52"/>
      <c r="I65" s="52"/>
      <c r="J65" s="26"/>
      <c r="K65" s="50"/>
      <c r="L65" s="59" t="s">
        <v>36</v>
      </c>
    </row>
    <row r="66" spans="1:12" ht="15" customHeight="1" x14ac:dyDescent="0.25">
      <c r="A66" s="35"/>
      <c r="B66" s="51" t="s">
        <v>39</v>
      </c>
      <c r="C66" s="51"/>
      <c r="D66" s="51"/>
      <c r="E66" s="51"/>
      <c r="F66" s="51"/>
      <c r="G66" s="52"/>
      <c r="H66" s="52"/>
      <c r="I66" s="52"/>
      <c r="J66" s="26"/>
      <c r="K66" s="50"/>
      <c r="L66" s="59" t="s">
        <v>36</v>
      </c>
    </row>
    <row r="67" spans="1:12" ht="15" customHeight="1" x14ac:dyDescent="0.25">
      <c r="A67" s="35"/>
      <c r="B67" s="51" t="s">
        <v>39</v>
      </c>
      <c r="C67" s="51"/>
      <c r="D67" s="51"/>
      <c r="E67" s="51"/>
      <c r="F67" s="51"/>
      <c r="G67" s="52"/>
      <c r="H67" s="52"/>
      <c r="I67" s="52"/>
      <c r="J67" s="26"/>
      <c r="K67" s="50"/>
      <c r="L67" s="59" t="s">
        <v>36</v>
      </c>
    </row>
    <row r="68" spans="1:12" ht="15" customHeight="1" x14ac:dyDescent="0.25">
      <c r="A68" s="26"/>
      <c r="B68" s="51" t="s">
        <v>39</v>
      </c>
      <c r="C68" s="51"/>
      <c r="D68" s="51"/>
      <c r="E68" s="51"/>
      <c r="F68" s="51"/>
      <c r="G68" s="52"/>
      <c r="H68" s="52"/>
      <c r="I68" s="52"/>
      <c r="J68" s="26"/>
      <c r="K68" s="50"/>
      <c r="L68" s="59" t="s">
        <v>36</v>
      </c>
    </row>
    <row r="69" spans="1:12" ht="15.75" x14ac:dyDescent="0.25">
      <c r="A69" s="26"/>
      <c r="B69" s="51" t="s">
        <v>39</v>
      </c>
      <c r="C69" s="51"/>
      <c r="D69" s="51"/>
      <c r="E69" s="51"/>
      <c r="F69" s="51"/>
      <c r="G69" s="52"/>
      <c r="H69" s="52"/>
      <c r="I69" s="52"/>
      <c r="J69" s="26"/>
      <c r="K69" s="50"/>
      <c r="L69" s="59" t="s">
        <v>36</v>
      </c>
    </row>
    <row r="70" spans="1:12" ht="15.75" x14ac:dyDescent="0.25">
      <c r="A70" s="60"/>
      <c r="B70" s="51" t="s">
        <v>39</v>
      </c>
      <c r="C70" s="51"/>
      <c r="D70" s="51"/>
      <c r="E70" s="51"/>
      <c r="F70" s="51"/>
      <c r="G70" s="52"/>
      <c r="H70" s="52"/>
      <c r="I70" s="52"/>
      <c r="J70" s="26"/>
      <c r="K70" s="50"/>
      <c r="L70" s="59" t="s">
        <v>36</v>
      </c>
    </row>
    <row r="71" spans="1:12" ht="15.75" x14ac:dyDescent="0.25">
      <c r="A71" s="60"/>
      <c r="B71" s="51" t="s">
        <v>39</v>
      </c>
      <c r="C71" s="51"/>
      <c r="D71" s="51"/>
      <c r="E71" s="51"/>
      <c r="F71" s="51"/>
      <c r="G71" s="52"/>
      <c r="H71" s="52"/>
      <c r="I71" s="52"/>
      <c r="J71" s="26"/>
      <c r="K71" s="50"/>
      <c r="L71" s="59" t="s">
        <v>36</v>
      </c>
    </row>
    <row r="72" spans="1:12" ht="15.75" x14ac:dyDescent="0.25">
      <c r="A72" s="60"/>
      <c r="B72" s="51" t="s">
        <v>39</v>
      </c>
      <c r="C72" s="51"/>
      <c r="D72" s="51"/>
      <c r="E72" s="51"/>
      <c r="F72" s="51"/>
      <c r="G72" s="52"/>
      <c r="H72" s="52"/>
      <c r="I72" s="52"/>
      <c r="J72" s="26"/>
      <c r="K72" s="50"/>
      <c r="L72" s="59" t="s">
        <v>36</v>
      </c>
    </row>
    <row r="73" spans="1:12" ht="15.75" x14ac:dyDescent="0.25">
      <c r="A73" s="60"/>
      <c r="B73" s="51" t="s">
        <v>39</v>
      </c>
      <c r="C73" s="51"/>
      <c r="D73" s="51"/>
      <c r="E73" s="51"/>
      <c r="F73" s="51"/>
      <c r="G73" s="52"/>
      <c r="H73" s="52"/>
      <c r="I73" s="52"/>
      <c r="J73" s="26"/>
      <c r="K73" s="50"/>
      <c r="L73" s="59" t="s">
        <v>36</v>
      </c>
    </row>
    <row r="74" spans="1:12" ht="15.75" x14ac:dyDescent="0.25">
      <c r="A74" s="60"/>
      <c r="B74" s="51" t="s">
        <v>39</v>
      </c>
      <c r="C74" s="51"/>
      <c r="D74" s="51"/>
      <c r="E74" s="51"/>
      <c r="F74" s="51"/>
      <c r="G74" s="52"/>
      <c r="H74" s="52"/>
      <c r="I74" s="52"/>
      <c r="J74" s="26"/>
      <c r="K74" s="50"/>
      <c r="L74" s="59" t="s">
        <v>36</v>
      </c>
    </row>
    <row r="75" spans="1:12" ht="15.75" x14ac:dyDescent="0.25">
      <c r="A75" s="60"/>
      <c r="B75" s="51" t="s">
        <v>39</v>
      </c>
      <c r="C75" s="51"/>
      <c r="D75" s="51"/>
      <c r="E75" s="51"/>
      <c r="F75" s="51"/>
      <c r="G75" s="52"/>
      <c r="H75" s="52"/>
      <c r="I75" s="52"/>
      <c r="J75" s="26"/>
      <c r="K75" s="50"/>
      <c r="L75" s="59" t="s">
        <v>36</v>
      </c>
    </row>
    <row r="76" spans="1:12" ht="15.75" x14ac:dyDescent="0.25">
      <c r="A76" s="60"/>
      <c r="B76" s="51" t="s">
        <v>39</v>
      </c>
      <c r="C76" s="51"/>
      <c r="D76" s="51"/>
      <c r="E76" s="51"/>
      <c r="F76" s="51"/>
      <c r="G76" s="52"/>
      <c r="H76" s="52"/>
      <c r="I76" s="52"/>
      <c r="J76" s="26"/>
      <c r="K76" s="50"/>
      <c r="L76" s="59" t="s">
        <v>36</v>
      </c>
    </row>
    <row r="77" spans="1:12" ht="15.75" x14ac:dyDescent="0.25">
      <c r="A77" s="45"/>
      <c r="B77" s="51" t="s">
        <v>39</v>
      </c>
      <c r="C77" s="51"/>
      <c r="D77" s="51"/>
      <c r="E77" s="51"/>
      <c r="F77" s="51"/>
      <c r="G77" s="52"/>
      <c r="H77" s="52"/>
      <c r="I77" s="52"/>
      <c r="J77" s="26"/>
      <c r="K77" s="50"/>
      <c r="L77" s="59" t="s">
        <v>36</v>
      </c>
    </row>
    <row r="78" spans="1:12" ht="15" customHeight="1" x14ac:dyDescent="0.25">
      <c r="A78" s="35"/>
      <c r="B78" s="51" t="s">
        <v>39</v>
      </c>
      <c r="C78" s="51"/>
      <c r="D78" s="51"/>
      <c r="E78" s="51"/>
      <c r="F78" s="51"/>
      <c r="G78" s="52"/>
      <c r="H78" s="52"/>
      <c r="I78" s="52"/>
      <c r="J78" s="26"/>
      <c r="K78" s="50"/>
      <c r="L78" s="59" t="s">
        <v>36</v>
      </c>
    </row>
    <row r="79" spans="1:12" ht="15" customHeight="1" x14ac:dyDescent="0.25">
      <c r="A79" s="35"/>
      <c r="B79" s="51" t="s">
        <v>39</v>
      </c>
      <c r="C79" s="51"/>
      <c r="D79" s="51"/>
      <c r="E79" s="51"/>
      <c r="F79" s="51"/>
      <c r="G79" s="52"/>
      <c r="H79" s="52"/>
      <c r="I79" s="52"/>
      <c r="J79" s="26"/>
      <c r="K79" s="50"/>
      <c r="L79" s="59" t="s">
        <v>36</v>
      </c>
    </row>
    <row r="80" spans="1:12" ht="15" customHeight="1" x14ac:dyDescent="0.25">
      <c r="A80" s="35"/>
      <c r="B80" s="51" t="s">
        <v>39</v>
      </c>
      <c r="C80" s="51"/>
      <c r="D80" s="51"/>
      <c r="E80" s="51"/>
      <c r="F80" s="51"/>
      <c r="G80" s="52"/>
      <c r="H80" s="52"/>
      <c r="I80" s="52"/>
      <c r="J80" s="26"/>
      <c r="K80" s="50"/>
      <c r="L80" s="59" t="s">
        <v>36</v>
      </c>
    </row>
    <row r="81" spans="1:12" ht="15" customHeight="1" x14ac:dyDescent="0.25">
      <c r="A81" s="35"/>
      <c r="B81" s="51" t="s">
        <v>39</v>
      </c>
      <c r="C81" s="51"/>
      <c r="D81" s="51"/>
      <c r="E81" s="51"/>
      <c r="F81" s="51"/>
      <c r="G81" s="52"/>
      <c r="H81" s="52"/>
      <c r="I81" s="52"/>
      <c r="J81" s="26"/>
      <c r="K81" s="50"/>
      <c r="L81" s="59" t="s">
        <v>36</v>
      </c>
    </row>
    <row r="82" spans="1:12" ht="15" customHeight="1" x14ac:dyDescent="0.25">
      <c r="A82" s="35"/>
      <c r="B82" s="51" t="s">
        <v>39</v>
      </c>
      <c r="C82" s="51"/>
      <c r="D82" s="51"/>
      <c r="E82" s="51"/>
      <c r="F82" s="51"/>
      <c r="G82" s="52"/>
      <c r="H82" s="52"/>
      <c r="I82" s="52"/>
      <c r="J82" s="26"/>
      <c r="K82" s="50"/>
      <c r="L82" s="59" t="s">
        <v>36</v>
      </c>
    </row>
    <row r="83" spans="1:12" ht="15" customHeight="1" x14ac:dyDescent="0.25">
      <c r="A83" s="26"/>
      <c r="B83" s="51" t="s">
        <v>39</v>
      </c>
      <c r="C83" s="51"/>
      <c r="D83" s="51"/>
      <c r="E83" s="51"/>
      <c r="F83" s="51"/>
      <c r="G83" s="52"/>
      <c r="H83" s="52"/>
      <c r="I83" s="52"/>
      <c r="J83" s="26"/>
      <c r="K83" s="50"/>
      <c r="L83" s="59" t="s">
        <v>36</v>
      </c>
    </row>
    <row r="84" spans="1:12" ht="15.75" x14ac:dyDescent="0.25">
      <c r="A84" s="26"/>
      <c r="B84" s="51" t="s">
        <v>39</v>
      </c>
      <c r="C84" s="51"/>
      <c r="D84" s="51"/>
      <c r="E84" s="51"/>
      <c r="F84" s="51"/>
      <c r="G84" s="52"/>
      <c r="H84" s="52"/>
      <c r="I84" s="52"/>
      <c r="J84" s="26"/>
      <c r="K84" s="50"/>
      <c r="L84" s="59" t="s">
        <v>36</v>
      </c>
    </row>
    <row r="85" spans="1:12" ht="15.75" x14ac:dyDescent="0.25">
      <c r="A85" s="60"/>
      <c r="B85" s="51" t="s">
        <v>39</v>
      </c>
      <c r="C85" s="51"/>
      <c r="D85" s="51"/>
      <c r="E85" s="51"/>
      <c r="F85" s="51"/>
      <c r="G85" s="52"/>
      <c r="H85" s="52"/>
      <c r="I85" s="52"/>
      <c r="J85" s="26"/>
      <c r="K85" s="50"/>
      <c r="L85" s="59" t="s">
        <v>36</v>
      </c>
    </row>
    <row r="86" spans="1:12" ht="15.75" x14ac:dyDescent="0.25">
      <c r="A86" s="60"/>
      <c r="B86" s="51" t="s">
        <v>39</v>
      </c>
      <c r="C86" s="51"/>
      <c r="D86" s="51"/>
      <c r="E86" s="51"/>
      <c r="F86" s="51"/>
      <c r="G86" s="52"/>
      <c r="H86" s="52"/>
      <c r="I86" s="52"/>
      <c r="J86" s="26"/>
      <c r="K86" s="50"/>
      <c r="L86" s="59" t="s">
        <v>36</v>
      </c>
    </row>
    <row r="87" spans="1:12" ht="15.75" x14ac:dyDescent="0.25">
      <c r="A87" s="60"/>
      <c r="B87" s="51" t="s">
        <v>39</v>
      </c>
      <c r="C87" s="51"/>
      <c r="D87" s="51"/>
      <c r="E87" s="51"/>
      <c r="F87" s="51"/>
      <c r="G87" s="52"/>
      <c r="H87" s="52"/>
      <c r="I87" s="52"/>
      <c r="J87" s="26"/>
      <c r="K87" s="50"/>
      <c r="L87" s="59" t="s">
        <v>36</v>
      </c>
    </row>
    <row r="88" spans="1:12" ht="15.75" x14ac:dyDescent="0.25">
      <c r="A88" s="60"/>
      <c r="B88" s="51" t="s">
        <v>39</v>
      </c>
      <c r="C88" s="51"/>
      <c r="D88" s="51"/>
      <c r="E88" s="51"/>
      <c r="F88" s="51"/>
      <c r="G88" s="52"/>
      <c r="H88" s="52"/>
      <c r="I88" s="52"/>
      <c r="J88" s="26"/>
      <c r="K88" s="50"/>
      <c r="L88" s="59" t="s">
        <v>36</v>
      </c>
    </row>
    <row r="89" spans="1:12" ht="15.75" x14ac:dyDescent="0.25">
      <c r="A89" s="60"/>
      <c r="B89" s="51" t="s">
        <v>39</v>
      </c>
      <c r="C89" s="51"/>
      <c r="D89" s="51"/>
      <c r="E89" s="51"/>
      <c r="F89" s="51"/>
      <c r="G89" s="52"/>
      <c r="H89" s="52"/>
      <c r="I89" s="52"/>
      <c r="J89" s="26"/>
      <c r="K89" s="50"/>
      <c r="L89" s="59" t="s">
        <v>36</v>
      </c>
    </row>
    <row r="90" spans="1:12" ht="15.75" x14ac:dyDescent="0.25">
      <c r="A90" s="60"/>
      <c r="B90" s="51" t="s">
        <v>39</v>
      </c>
      <c r="C90" s="51"/>
      <c r="D90" s="51"/>
      <c r="E90" s="51"/>
      <c r="F90" s="51"/>
      <c r="G90" s="52"/>
      <c r="H90" s="52"/>
      <c r="I90" s="52"/>
      <c r="J90" s="26"/>
      <c r="K90" s="50"/>
      <c r="L90" s="59" t="s">
        <v>36</v>
      </c>
    </row>
    <row r="91" spans="1:12" ht="15.75" x14ac:dyDescent="0.25">
      <c r="A91" s="60"/>
      <c r="B91" s="51" t="s">
        <v>39</v>
      </c>
      <c r="C91" s="51"/>
      <c r="D91" s="51"/>
      <c r="E91" s="51"/>
      <c r="F91" s="51"/>
      <c r="G91" s="52"/>
      <c r="H91" s="52"/>
      <c r="I91" s="52"/>
      <c r="J91" s="26"/>
      <c r="K91" s="50"/>
      <c r="L91" s="59" t="s">
        <v>36</v>
      </c>
    </row>
    <row r="92" spans="1:12" ht="15.75" x14ac:dyDescent="0.25">
      <c r="A92" s="45"/>
      <c r="B92" s="51" t="s">
        <v>39</v>
      </c>
      <c r="C92" s="51"/>
      <c r="D92" s="51"/>
      <c r="E92" s="51"/>
      <c r="F92" s="51"/>
      <c r="G92" s="52"/>
      <c r="H92" s="52"/>
      <c r="I92" s="52"/>
      <c r="J92" s="26"/>
      <c r="K92" s="50"/>
      <c r="L92" s="59" t="s">
        <v>36</v>
      </c>
    </row>
    <row r="93" spans="1:12" ht="15" customHeight="1" x14ac:dyDescent="0.25">
      <c r="A93" s="35"/>
      <c r="B93" s="51" t="s">
        <v>39</v>
      </c>
      <c r="C93" s="51"/>
      <c r="D93" s="51"/>
      <c r="E93" s="51"/>
      <c r="F93" s="51"/>
      <c r="G93" s="52"/>
      <c r="H93" s="52"/>
      <c r="I93" s="52"/>
      <c r="J93" s="26"/>
      <c r="K93" s="50"/>
      <c r="L93" s="59" t="s">
        <v>36</v>
      </c>
    </row>
    <row r="94" spans="1:12" ht="15" customHeight="1" x14ac:dyDescent="0.25">
      <c r="A94" s="35"/>
      <c r="B94" s="51" t="s">
        <v>39</v>
      </c>
      <c r="C94" s="51"/>
      <c r="D94" s="51"/>
      <c r="E94" s="51"/>
      <c r="F94" s="51"/>
      <c r="G94" s="52"/>
      <c r="H94" s="52"/>
      <c r="I94" s="52"/>
      <c r="J94" s="26"/>
      <c r="K94" s="50"/>
      <c r="L94" s="59" t="s">
        <v>36</v>
      </c>
    </row>
    <row r="95" spans="1:12" ht="15" customHeight="1" x14ac:dyDescent="0.25">
      <c r="A95" s="35"/>
      <c r="B95" s="51" t="s">
        <v>39</v>
      </c>
      <c r="C95" s="51"/>
      <c r="D95" s="51"/>
      <c r="E95" s="51"/>
      <c r="F95" s="51"/>
      <c r="G95" s="52"/>
      <c r="H95" s="52"/>
      <c r="I95" s="52"/>
      <c r="J95" s="26"/>
      <c r="K95" s="50"/>
      <c r="L95" s="59" t="s">
        <v>36</v>
      </c>
    </row>
    <row r="96" spans="1:12" ht="15" customHeight="1" x14ac:dyDescent="0.25">
      <c r="A96" s="35"/>
      <c r="B96" s="51" t="s">
        <v>39</v>
      </c>
      <c r="C96" s="51"/>
      <c r="D96" s="51"/>
      <c r="E96" s="51"/>
      <c r="F96" s="51"/>
      <c r="G96" s="52"/>
      <c r="H96" s="52"/>
      <c r="I96" s="52"/>
      <c r="J96" s="26"/>
      <c r="K96" s="50"/>
      <c r="L96" s="59" t="s">
        <v>36</v>
      </c>
    </row>
    <row r="97" spans="1:12" ht="15" customHeight="1" x14ac:dyDescent="0.25">
      <c r="A97" s="35"/>
      <c r="B97" s="51" t="s">
        <v>39</v>
      </c>
      <c r="C97" s="51"/>
      <c r="D97" s="51"/>
      <c r="E97" s="51"/>
      <c r="F97" s="51"/>
      <c r="G97" s="52"/>
      <c r="H97" s="52"/>
      <c r="I97" s="52"/>
      <c r="J97" s="26"/>
      <c r="K97" s="50"/>
      <c r="L97" s="59" t="s">
        <v>36</v>
      </c>
    </row>
    <row r="98" spans="1:12" ht="15" customHeight="1" x14ac:dyDescent="0.25">
      <c r="A98" s="26"/>
      <c r="B98" s="51" t="s">
        <v>39</v>
      </c>
      <c r="C98" s="51"/>
      <c r="D98" s="51"/>
      <c r="E98" s="51"/>
      <c r="F98" s="51"/>
      <c r="G98" s="52"/>
      <c r="H98" s="52"/>
      <c r="I98" s="52"/>
      <c r="J98" s="26"/>
      <c r="K98" s="50"/>
      <c r="L98" s="59" t="s">
        <v>36</v>
      </c>
    </row>
    <row r="99" spans="1:12" ht="15.75" x14ac:dyDescent="0.25">
      <c r="A99" s="26"/>
      <c r="B99" s="51" t="s">
        <v>39</v>
      </c>
      <c r="C99" s="51"/>
      <c r="D99" s="51"/>
      <c r="E99" s="51"/>
      <c r="F99" s="51"/>
      <c r="G99" s="52"/>
      <c r="H99" s="52"/>
      <c r="I99" s="52"/>
      <c r="J99" s="26"/>
      <c r="K99" s="50"/>
      <c r="L99" s="59" t="s">
        <v>36</v>
      </c>
    </row>
    <row r="100" spans="1:12" ht="15.75" x14ac:dyDescent="0.25">
      <c r="A100" s="60"/>
      <c r="B100" s="51" t="s">
        <v>39</v>
      </c>
      <c r="C100" s="51"/>
      <c r="D100" s="51"/>
      <c r="E100" s="51"/>
      <c r="F100" s="51"/>
      <c r="G100" s="52"/>
      <c r="H100" s="52"/>
      <c r="I100" s="52"/>
      <c r="J100" s="26"/>
      <c r="K100" s="50"/>
      <c r="L100" s="59" t="s">
        <v>36</v>
      </c>
    </row>
    <row r="101" spans="1:12" ht="15.75" x14ac:dyDescent="0.25">
      <c r="A101" s="60"/>
      <c r="B101" s="51" t="s">
        <v>39</v>
      </c>
      <c r="C101" s="51"/>
      <c r="D101" s="51"/>
      <c r="E101" s="51"/>
      <c r="F101" s="51"/>
      <c r="G101" s="52"/>
      <c r="H101" s="52"/>
      <c r="I101" s="52"/>
      <c r="J101" s="26"/>
      <c r="K101" s="50"/>
      <c r="L101" s="59" t="s">
        <v>36</v>
      </c>
    </row>
    <row r="102" spans="1:12" ht="15.75" x14ac:dyDescent="0.25">
      <c r="A102" s="60"/>
      <c r="B102" s="51" t="s">
        <v>39</v>
      </c>
      <c r="C102" s="51"/>
      <c r="D102" s="51"/>
      <c r="E102" s="51"/>
      <c r="F102" s="51"/>
      <c r="G102" s="52"/>
      <c r="H102" s="52"/>
      <c r="I102" s="52"/>
      <c r="J102" s="26"/>
      <c r="K102" s="50"/>
      <c r="L102" s="59" t="s">
        <v>36</v>
      </c>
    </row>
    <row r="103" spans="1:12" ht="15.75" x14ac:dyDescent="0.25">
      <c r="A103" s="60"/>
      <c r="B103" s="51" t="s">
        <v>39</v>
      </c>
      <c r="C103" s="51"/>
      <c r="D103" s="51"/>
      <c r="E103" s="51"/>
      <c r="F103" s="51"/>
      <c r="G103" s="52"/>
      <c r="H103" s="52"/>
      <c r="I103" s="52"/>
      <c r="J103" s="26"/>
      <c r="K103" s="50"/>
      <c r="L103" s="59" t="s">
        <v>36</v>
      </c>
    </row>
    <row r="104" spans="1:12" ht="15.75" x14ac:dyDescent="0.25">
      <c r="A104" s="60"/>
      <c r="B104" s="51" t="s">
        <v>39</v>
      </c>
      <c r="C104" s="51"/>
      <c r="D104" s="51"/>
      <c r="E104" s="51"/>
      <c r="F104" s="51"/>
      <c r="G104" s="52"/>
      <c r="H104" s="52"/>
      <c r="I104" s="52"/>
      <c r="J104" s="26"/>
      <c r="K104" s="50"/>
      <c r="L104" s="59" t="s">
        <v>36</v>
      </c>
    </row>
    <row r="105" spans="1:12" ht="15.75" x14ac:dyDescent="0.25">
      <c r="A105" s="60"/>
      <c r="B105" s="51" t="s">
        <v>39</v>
      </c>
      <c r="C105" s="51"/>
      <c r="D105" s="51"/>
      <c r="E105" s="51"/>
      <c r="F105" s="51"/>
      <c r="G105" s="52"/>
      <c r="H105" s="52"/>
      <c r="I105" s="52"/>
      <c r="J105" s="26"/>
      <c r="K105" s="50"/>
      <c r="L105" s="59" t="s">
        <v>36</v>
      </c>
    </row>
    <row r="106" spans="1:12" ht="15.75" x14ac:dyDescent="0.25">
      <c r="A106" s="60"/>
      <c r="B106" s="51" t="s">
        <v>39</v>
      </c>
      <c r="C106" s="51"/>
      <c r="D106" s="51"/>
      <c r="E106" s="51"/>
      <c r="F106" s="51"/>
      <c r="G106" s="52"/>
      <c r="H106" s="52"/>
      <c r="I106" s="52"/>
      <c r="J106" s="26"/>
      <c r="K106" s="50"/>
      <c r="L106" s="59" t="s">
        <v>36</v>
      </c>
    </row>
    <row r="107" spans="1:12" ht="15.75" x14ac:dyDescent="0.25">
      <c r="A107" s="60"/>
      <c r="B107" s="51" t="s">
        <v>39</v>
      </c>
      <c r="C107" s="51"/>
      <c r="D107" s="51"/>
      <c r="E107" s="51"/>
      <c r="F107" s="51"/>
      <c r="G107" s="52"/>
      <c r="H107" s="52"/>
      <c r="I107" s="52"/>
      <c r="J107" s="26"/>
      <c r="K107" s="50"/>
      <c r="L107" s="59" t="s">
        <v>36</v>
      </c>
    </row>
    <row r="108" spans="1:12" ht="15" customHeight="1" x14ac:dyDescent="0.25">
      <c r="A108" s="26"/>
      <c r="B108" s="51" t="s">
        <v>39</v>
      </c>
      <c r="C108" s="51"/>
      <c r="D108" s="51"/>
      <c r="E108" s="51"/>
      <c r="F108" s="51"/>
      <c r="G108" s="52"/>
      <c r="H108" s="52"/>
      <c r="I108" s="52"/>
      <c r="J108" s="26"/>
    </row>
    <row r="109" spans="1:12" ht="15" hidden="1" customHeight="1" x14ac:dyDescent="0.25">
      <c r="A109" s="26"/>
      <c r="B109" s="51" t="s">
        <v>39</v>
      </c>
      <c r="C109" s="51"/>
      <c r="D109" s="51"/>
      <c r="E109" s="51"/>
      <c r="F109" s="51"/>
      <c r="G109" s="52"/>
      <c r="H109" s="52"/>
      <c r="I109" s="52"/>
      <c r="J109" s="26"/>
    </row>
    <row r="110" spans="1:12" ht="15" hidden="1" customHeight="1" x14ac:dyDescent="0.25">
      <c r="A110" s="26"/>
      <c r="B110" s="32"/>
      <c r="C110" s="32"/>
      <c r="D110" s="32"/>
      <c r="E110" s="32"/>
      <c r="F110" s="32"/>
      <c r="G110" s="32"/>
      <c r="H110" s="32"/>
      <c r="I110" s="32"/>
      <c r="J110" s="26"/>
    </row>
    <row r="111" spans="1:12" ht="15" hidden="1" customHeight="1" x14ac:dyDescent="0.25">
      <c r="A111" s="26"/>
      <c r="B111" s="61" t="s">
        <v>40</v>
      </c>
      <c r="C111" s="61"/>
      <c r="D111" s="32"/>
      <c r="E111" s="32"/>
      <c r="F111" s="32"/>
      <c r="G111" s="32"/>
      <c r="H111" s="32"/>
      <c r="I111" s="32"/>
      <c r="J111" s="26"/>
    </row>
    <row r="112" spans="1:12" ht="15" hidden="1" customHeight="1" x14ac:dyDescent="0.25">
      <c r="A112" s="26"/>
      <c r="B112" s="32"/>
      <c r="C112" s="32"/>
      <c r="D112" s="32"/>
      <c r="E112" s="32"/>
      <c r="F112" s="32"/>
      <c r="G112" s="32"/>
      <c r="H112" s="32"/>
      <c r="I112" s="32"/>
      <c r="J112" s="26"/>
    </row>
    <row r="113" spans="1:10" ht="15" hidden="1" customHeight="1" x14ac:dyDescent="0.25">
      <c r="A113" s="26"/>
      <c r="B113" s="32"/>
      <c r="C113" s="32"/>
      <c r="D113" s="32"/>
      <c r="E113" s="32"/>
      <c r="F113" s="32"/>
      <c r="G113" s="32"/>
      <c r="H113" s="32"/>
      <c r="I113" s="32"/>
      <c r="J113" s="26"/>
    </row>
    <row r="114" spans="1:10" ht="15" hidden="1" customHeight="1" x14ac:dyDescent="0.25">
      <c r="A114" s="26"/>
      <c r="B114" s="32"/>
      <c r="C114" s="32"/>
      <c r="D114" s="32"/>
      <c r="E114" s="32"/>
      <c r="F114" s="32"/>
      <c r="G114" s="32"/>
      <c r="H114" s="32"/>
      <c r="I114" s="32"/>
      <c r="J114" s="26"/>
    </row>
    <row r="115" spans="1:10" ht="15" hidden="1" customHeight="1" x14ac:dyDescent="0.25">
      <c r="A115" s="26"/>
      <c r="B115" s="32"/>
      <c r="C115" s="32"/>
      <c r="D115" s="32"/>
      <c r="E115" s="32"/>
      <c r="F115" s="32"/>
      <c r="G115" s="32"/>
      <c r="H115" s="32"/>
      <c r="I115" s="32"/>
      <c r="J115" s="26"/>
    </row>
    <row r="116" spans="1:10" ht="14.25" hidden="1" customHeight="1" x14ac:dyDescent="0.25">
      <c r="A116" s="35"/>
      <c r="B116" s="32"/>
      <c r="C116" s="32"/>
      <c r="D116" s="32"/>
      <c r="E116" s="32"/>
      <c r="F116" s="32"/>
      <c r="G116" s="32"/>
      <c r="H116" s="32"/>
      <c r="I116" s="32"/>
      <c r="J116" s="26"/>
    </row>
    <row r="117" spans="1:10" ht="15.75" x14ac:dyDescent="0.25">
      <c r="A117" s="45"/>
      <c r="B117" s="32"/>
      <c r="C117" s="32"/>
      <c r="D117" s="32"/>
      <c r="E117" s="32"/>
      <c r="F117" s="32"/>
      <c r="G117" s="32"/>
      <c r="H117" s="32"/>
      <c r="I117" s="32"/>
      <c r="J117" s="26"/>
    </row>
    <row r="118" spans="1:10" ht="36" customHeight="1" x14ac:dyDescent="0.25">
      <c r="A118" s="45"/>
      <c r="B118" s="61"/>
      <c r="C118" s="61"/>
      <c r="D118" s="32"/>
      <c r="E118" s="32"/>
      <c r="F118" s="32"/>
      <c r="G118" s="61"/>
      <c r="H118" s="61"/>
      <c r="I118" s="61"/>
      <c r="J118" s="26"/>
    </row>
    <row r="119" spans="1:10" ht="15.75" x14ac:dyDescent="0.25">
      <c r="A119" s="45"/>
      <c r="B119" s="96" t="s">
        <v>41</v>
      </c>
      <c r="C119" s="96"/>
      <c r="D119" s="96"/>
      <c r="E119" s="96"/>
      <c r="F119" s="96"/>
      <c r="G119" s="96"/>
      <c r="H119" s="96"/>
      <c r="I119" s="96"/>
      <c r="J119" s="26"/>
    </row>
    <row r="120" spans="1:10" ht="15.6" customHeight="1" x14ac:dyDescent="0.25">
      <c r="A120" s="45"/>
      <c r="B120" s="96" t="s">
        <v>42</v>
      </c>
      <c r="C120" s="96"/>
      <c r="D120" s="96"/>
      <c r="E120" s="96"/>
      <c r="F120" s="96"/>
      <c r="G120" s="96"/>
      <c r="H120" s="96" t="s">
        <v>43</v>
      </c>
      <c r="I120" s="96"/>
      <c r="J120" s="26"/>
    </row>
    <row r="121" spans="1:10" ht="15.75" x14ac:dyDescent="0.25">
      <c r="A121" s="45"/>
      <c r="B121" s="93" t="s">
        <v>44</v>
      </c>
      <c r="C121" s="93"/>
      <c r="D121" s="93"/>
      <c r="E121" s="93"/>
      <c r="F121" s="93"/>
      <c r="G121" s="93"/>
      <c r="H121" s="94" t="s">
        <v>45</v>
      </c>
      <c r="I121" s="94"/>
      <c r="J121" s="26"/>
    </row>
    <row r="122" spans="1:10" ht="15.75" x14ac:dyDescent="0.25">
      <c r="A122" s="45"/>
      <c r="B122" s="61"/>
      <c r="C122" s="61"/>
      <c r="D122" s="32"/>
      <c r="E122" s="32"/>
      <c r="F122" s="32"/>
      <c r="G122" s="61"/>
      <c r="H122" s="61"/>
      <c r="I122" s="61"/>
      <c r="J122" s="26"/>
    </row>
    <row r="123" spans="1:10" ht="15.75" x14ac:dyDescent="0.25">
      <c r="A123" s="45"/>
      <c r="B123" s="61"/>
      <c r="C123" s="61"/>
      <c r="D123" s="32"/>
      <c r="E123" s="32"/>
      <c r="F123" s="32"/>
      <c r="G123" s="61"/>
      <c r="H123" s="61"/>
      <c r="I123" s="61"/>
      <c r="J123" s="26"/>
    </row>
    <row r="124" spans="1:10" ht="15.75" x14ac:dyDescent="0.25">
      <c r="A124" s="45"/>
      <c r="B124" s="62" t="s">
        <v>46</v>
      </c>
      <c r="C124" s="62"/>
      <c r="D124" s="32"/>
      <c r="E124" s="32"/>
      <c r="F124" s="32"/>
      <c r="G124" s="61"/>
      <c r="H124" s="61"/>
      <c r="I124" s="61"/>
      <c r="J124" s="26"/>
    </row>
    <row r="125" spans="1:10" ht="15.75" x14ac:dyDescent="0.25">
      <c r="A125" s="45"/>
      <c r="B125" s="62"/>
      <c r="C125" s="62"/>
      <c r="D125" s="32"/>
      <c r="E125" s="32"/>
      <c r="F125" s="32"/>
      <c r="G125" s="61"/>
      <c r="H125" s="61"/>
      <c r="I125" s="61"/>
      <c r="J125" s="26"/>
    </row>
    <row r="126" spans="1:10" ht="15.75" x14ac:dyDescent="0.25">
      <c r="A126" s="45"/>
      <c r="B126" s="61"/>
      <c r="C126" s="61"/>
      <c r="D126" s="32"/>
      <c r="E126" s="32"/>
      <c r="F126" s="32"/>
      <c r="G126" s="61"/>
      <c r="H126" s="61"/>
      <c r="I126" s="61"/>
      <c r="J126" s="26"/>
    </row>
    <row r="127" spans="1:10" ht="15.75" x14ac:dyDescent="0.25">
      <c r="A127" s="45"/>
      <c r="B127" s="63" t="s">
        <v>47</v>
      </c>
      <c r="C127" s="63"/>
      <c r="D127" s="95"/>
      <c r="E127" s="95"/>
      <c r="F127" s="95"/>
      <c r="G127" s="95"/>
      <c r="H127" s="95"/>
      <c r="I127" s="95"/>
      <c r="J127" s="26"/>
    </row>
    <row r="128" spans="1:10" ht="15.75" x14ac:dyDescent="0.25">
      <c r="A128" s="45"/>
      <c r="B128" s="63" t="s">
        <v>48</v>
      </c>
      <c r="C128" s="63"/>
      <c r="D128" s="95"/>
      <c r="E128" s="95"/>
      <c r="F128" s="95"/>
      <c r="G128" s="95"/>
      <c r="H128" s="95"/>
      <c r="I128" s="95"/>
      <c r="J128" s="26"/>
    </row>
    <row r="129" spans="1:10" ht="15.75" x14ac:dyDescent="0.25">
      <c r="A129" s="45"/>
      <c r="B129" s="63" t="s">
        <v>49</v>
      </c>
      <c r="C129" s="63"/>
      <c r="D129" s="95"/>
      <c r="E129" s="95"/>
      <c r="F129" s="95"/>
      <c r="G129" s="95"/>
      <c r="H129" s="95"/>
      <c r="I129" s="95"/>
      <c r="J129" s="26"/>
    </row>
    <row r="130" spans="1:10" ht="15.75" x14ac:dyDescent="0.25">
      <c r="A130" s="45"/>
      <c r="B130" s="63" t="s">
        <v>50</v>
      </c>
      <c r="C130" s="63"/>
      <c r="D130" s="90"/>
      <c r="E130" s="90"/>
      <c r="F130" s="90"/>
      <c r="G130" s="90"/>
      <c r="H130" s="90"/>
      <c r="I130" s="90"/>
      <c r="J130" s="26"/>
    </row>
    <row r="131" spans="1:10" ht="15.75" x14ac:dyDescent="0.25">
      <c r="A131" s="45"/>
      <c r="B131" s="61"/>
      <c r="C131" s="61"/>
      <c r="D131" s="32"/>
      <c r="E131" s="32"/>
      <c r="F131" s="32"/>
      <c r="G131" s="61"/>
      <c r="H131" s="61"/>
      <c r="I131" s="61"/>
      <c r="J131" s="26"/>
    </row>
    <row r="132" spans="1:10" ht="15.75" x14ac:dyDescent="0.25">
      <c r="A132" s="45"/>
      <c r="B132" s="61"/>
      <c r="C132" s="61"/>
      <c r="D132" s="32"/>
      <c r="E132" s="32"/>
      <c r="F132" s="32"/>
      <c r="G132" s="61"/>
      <c r="H132" s="61"/>
      <c r="I132" s="61"/>
      <c r="J132" s="26"/>
    </row>
    <row r="133" spans="1:10" ht="15.75" x14ac:dyDescent="0.25">
      <c r="A133" s="45"/>
      <c r="B133" s="91" t="s">
        <v>51</v>
      </c>
      <c r="C133" s="91"/>
      <c r="D133" s="91"/>
      <c r="E133" s="91"/>
      <c r="F133" s="91"/>
      <c r="G133" s="91"/>
      <c r="H133" s="91"/>
      <c r="I133" s="91"/>
      <c r="J133" s="26"/>
    </row>
    <row r="134" spans="1:10" ht="15.75" x14ac:dyDescent="0.25">
      <c r="A134" s="45"/>
      <c r="B134" s="61"/>
      <c r="C134" s="61"/>
      <c r="D134" s="32"/>
      <c r="E134" s="32"/>
      <c r="F134" s="32"/>
      <c r="G134" s="61"/>
      <c r="H134" s="61"/>
      <c r="I134" s="61"/>
      <c r="J134" s="26"/>
    </row>
    <row r="135" spans="1:10" ht="15.75" x14ac:dyDescent="0.25">
      <c r="A135" s="45"/>
      <c r="B135" s="61"/>
      <c r="C135" s="61"/>
      <c r="D135" s="32"/>
      <c r="E135" s="32"/>
      <c r="F135" s="32"/>
      <c r="G135" s="61"/>
      <c r="H135" s="61"/>
      <c r="I135" s="61"/>
      <c r="J135" s="26"/>
    </row>
    <row r="136" spans="1:10" ht="15.75" x14ac:dyDescent="0.25">
      <c r="A136" s="45" t="s">
        <v>52</v>
      </c>
      <c r="B136" s="61"/>
      <c r="C136" s="61"/>
      <c r="D136" s="32"/>
      <c r="E136" s="32"/>
      <c r="F136" s="32"/>
      <c r="G136" s="32"/>
      <c r="H136" s="32"/>
      <c r="I136" s="32"/>
      <c r="J136" s="26"/>
    </row>
    <row r="137" spans="1:10" ht="15.75" x14ac:dyDescent="0.25">
      <c r="A137" s="45"/>
      <c r="B137" s="61"/>
      <c r="C137" s="61"/>
      <c r="D137" s="32"/>
      <c r="E137" s="32"/>
      <c r="F137" s="32"/>
      <c r="G137" s="32"/>
      <c r="H137" s="32"/>
      <c r="I137" s="32"/>
      <c r="J137" s="26"/>
    </row>
    <row r="138" spans="1:10" ht="15.75" x14ac:dyDescent="0.25">
      <c r="A138" s="26"/>
      <c r="B138" s="61"/>
      <c r="C138" s="61"/>
      <c r="D138" s="32"/>
      <c r="E138" s="32"/>
      <c r="F138" s="32"/>
      <c r="G138" s="32"/>
      <c r="H138" s="32"/>
      <c r="I138" s="32"/>
      <c r="J138" s="26"/>
    </row>
    <row r="139" spans="1:10" ht="15.75" x14ac:dyDescent="0.25">
      <c r="A139" s="26"/>
      <c r="B139" s="32"/>
      <c r="C139" s="32"/>
      <c r="D139" s="32"/>
      <c r="E139" s="32"/>
      <c r="F139" s="32"/>
      <c r="G139" s="32"/>
      <c r="H139" s="32"/>
      <c r="I139" s="32"/>
      <c r="J139" s="26"/>
    </row>
    <row r="140" spans="1:10" ht="15.75" x14ac:dyDescent="0.25">
      <c r="B140" s="44"/>
      <c r="C140" s="44"/>
      <c r="D140" s="44"/>
      <c r="E140" s="44"/>
      <c r="F140" s="44"/>
      <c r="G140" s="44"/>
      <c r="H140" s="44"/>
      <c r="I140" s="44"/>
    </row>
    <row r="141" spans="1:10" ht="15.75" x14ac:dyDescent="0.25">
      <c r="B141" s="44"/>
      <c r="C141" s="44"/>
      <c r="D141" s="44"/>
      <c r="E141" s="44"/>
      <c r="F141" s="44"/>
      <c r="G141" s="44"/>
      <c r="H141" s="44"/>
      <c r="I141" s="44"/>
    </row>
    <row r="142" spans="1:10" ht="15.75" x14ac:dyDescent="0.25">
      <c r="B142" s="44"/>
      <c r="C142" s="44"/>
      <c r="D142" s="44"/>
      <c r="E142" s="44"/>
      <c r="F142" s="44"/>
      <c r="G142" s="44"/>
      <c r="H142" s="44"/>
      <c r="I142" s="44"/>
    </row>
    <row r="143" spans="1:10" ht="15.75" x14ac:dyDescent="0.25">
      <c r="B143" s="44"/>
      <c r="C143" s="44"/>
      <c r="D143" s="44"/>
      <c r="E143" s="44"/>
      <c r="F143" s="44"/>
      <c r="G143" s="44"/>
      <c r="H143" s="44"/>
      <c r="I143" s="44"/>
    </row>
    <row r="144" spans="1:10" ht="15.75" x14ac:dyDescent="0.25">
      <c r="B144" s="44"/>
      <c r="C144" s="44"/>
      <c r="D144" s="44"/>
      <c r="E144" s="44"/>
      <c r="F144" s="44"/>
      <c r="G144" s="44"/>
      <c r="H144" s="44"/>
      <c r="I144" s="44"/>
    </row>
    <row r="145" spans="2:9" ht="15.75" x14ac:dyDescent="0.25">
      <c r="B145" s="44"/>
      <c r="C145" s="44"/>
      <c r="D145" s="44"/>
      <c r="E145" s="44"/>
      <c r="F145" s="44"/>
      <c r="G145" s="44"/>
      <c r="H145" s="44"/>
      <c r="I145" s="44"/>
    </row>
    <row r="146" spans="2:9" ht="15.75" x14ac:dyDescent="0.25">
      <c r="B146" s="44"/>
      <c r="C146" s="44"/>
      <c r="D146" s="44"/>
      <c r="E146" s="44"/>
      <c r="F146" s="44"/>
      <c r="G146" s="44"/>
      <c r="H146" s="44"/>
      <c r="I146" s="44"/>
    </row>
    <row r="147" spans="2:9" ht="15.75" x14ac:dyDescent="0.25">
      <c r="B147" s="44"/>
      <c r="C147" s="44"/>
      <c r="D147" s="44"/>
      <c r="E147" s="44"/>
      <c r="F147" s="44"/>
      <c r="G147" s="44"/>
      <c r="H147" s="44"/>
      <c r="I147" s="44"/>
    </row>
    <row r="148" spans="2:9" ht="15.75" x14ac:dyDescent="0.25">
      <c r="B148" s="44"/>
      <c r="C148" s="44"/>
      <c r="D148" s="44"/>
      <c r="E148" s="44"/>
      <c r="F148" s="44"/>
      <c r="G148" s="44"/>
      <c r="H148" s="44"/>
      <c r="I148" s="44"/>
    </row>
    <row r="149" spans="2:9" ht="15.75" x14ac:dyDescent="0.25">
      <c r="B149" s="44"/>
      <c r="C149" s="44"/>
      <c r="D149" s="44"/>
      <c r="E149" s="44"/>
      <c r="F149" s="44"/>
      <c r="G149" s="44"/>
      <c r="H149" s="44"/>
      <c r="I149" s="44"/>
    </row>
    <row r="150" spans="2:9" ht="15.75" x14ac:dyDescent="0.25">
      <c r="B150" s="44"/>
      <c r="C150" s="44"/>
      <c r="D150" s="44"/>
      <c r="E150" s="44"/>
      <c r="F150" s="44"/>
      <c r="G150" s="44"/>
      <c r="H150" s="44"/>
      <c r="I150" s="44"/>
    </row>
    <row r="151" spans="2:9" ht="15.75" x14ac:dyDescent="0.25">
      <c r="B151" s="44"/>
      <c r="C151" s="44"/>
      <c r="D151" s="44"/>
      <c r="E151" s="44"/>
      <c r="F151" s="44"/>
      <c r="G151" s="44"/>
      <c r="H151" s="44"/>
      <c r="I151" s="44"/>
    </row>
    <row r="152" spans="2:9" ht="15.75" x14ac:dyDescent="0.25">
      <c r="B152" s="44"/>
      <c r="C152" s="44"/>
      <c r="D152" s="44"/>
      <c r="E152" s="44"/>
      <c r="F152" s="44"/>
      <c r="G152" s="44"/>
      <c r="H152" s="44"/>
      <c r="I152" s="44"/>
    </row>
    <row r="153" spans="2:9" ht="15.75" x14ac:dyDescent="0.25">
      <c r="B153" s="44"/>
      <c r="C153" s="44"/>
      <c r="D153" s="44"/>
      <c r="E153" s="44"/>
      <c r="F153" s="44"/>
      <c r="G153" s="44"/>
      <c r="H153" s="44"/>
      <c r="I153" s="44"/>
    </row>
    <row r="154" spans="2:9" ht="15.75" x14ac:dyDescent="0.25">
      <c r="B154" s="44"/>
      <c r="C154" s="44"/>
      <c r="D154" s="44"/>
      <c r="E154" s="44"/>
      <c r="F154" s="44"/>
      <c r="G154" s="44"/>
      <c r="H154" s="44"/>
      <c r="I154" s="44"/>
    </row>
    <row r="155" spans="2:9" ht="15.75" x14ac:dyDescent="0.25">
      <c r="B155" s="44"/>
      <c r="C155" s="44"/>
      <c r="D155" s="44"/>
      <c r="E155" s="44"/>
      <c r="F155" s="44"/>
      <c r="G155" s="44"/>
      <c r="H155" s="44"/>
      <c r="I155" s="44"/>
    </row>
    <row r="156" spans="2:9" ht="15.75" x14ac:dyDescent="0.25">
      <c r="B156" s="44"/>
      <c r="C156" s="44"/>
      <c r="D156" s="44"/>
      <c r="E156" s="44"/>
      <c r="F156" s="44"/>
      <c r="G156" s="44"/>
      <c r="H156" s="44"/>
      <c r="I156" s="44"/>
    </row>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t="18.75" hidden="1" customHeight="1" x14ac:dyDescent="0.25"/>
    <row r="194" ht="15" customHeight="1" x14ac:dyDescent="0.25"/>
    <row r="207" ht="24" customHeight="1" x14ac:dyDescent="0.25"/>
  </sheetData>
  <mergeCells count="34">
    <mergeCell ref="D130:I130"/>
    <mergeCell ref="B133:I133"/>
    <mergeCell ref="B58:B59"/>
    <mergeCell ref="C58:C59"/>
    <mergeCell ref="B121:G121"/>
    <mergeCell ref="H121:I121"/>
    <mergeCell ref="D127:I127"/>
    <mergeCell ref="D128:I128"/>
    <mergeCell ref="D129:I129"/>
    <mergeCell ref="D58:F58"/>
    <mergeCell ref="G58:I58"/>
    <mergeCell ref="B119:I119"/>
    <mergeCell ref="B120:G120"/>
    <mergeCell ref="H120:I120"/>
    <mergeCell ref="D40:I40"/>
    <mergeCell ref="D41:I41"/>
    <mergeCell ref="D42:I42"/>
    <mergeCell ref="B56:I56"/>
    <mergeCell ref="B57:I57"/>
    <mergeCell ref="D22:I22"/>
    <mergeCell ref="D23:F23"/>
    <mergeCell ref="D24:F24"/>
    <mergeCell ref="D25:F25"/>
    <mergeCell ref="D39:I39"/>
    <mergeCell ref="D12:E12"/>
    <mergeCell ref="B14:I14"/>
    <mergeCell ref="B16:I16"/>
    <mergeCell ref="B18:I18"/>
    <mergeCell ref="D21:I21"/>
    <mergeCell ref="B6:I6"/>
    <mergeCell ref="B7:I7"/>
    <mergeCell ref="B8:I8"/>
    <mergeCell ref="B9:I9"/>
    <mergeCell ref="B10:I10"/>
  </mergeCells>
  <conditionalFormatting sqref="F12">
    <cfRule type="expression" dxfId="12" priority="3">
      <formula>NOT(ISERROR(SEARCH("Select",F12)))</formula>
    </cfRule>
  </conditionalFormatting>
  <conditionalFormatting sqref="G12">
    <cfRule type="expression" dxfId="11" priority="4">
      <formula>NOT(ISERROR(SEARCH("YYYY",G12)))</formula>
    </cfRule>
  </conditionalFormatting>
  <conditionalFormatting sqref="D21">
    <cfRule type="expression" dxfId="10" priority="6">
      <formula>D22="Select Bank Name"</formula>
    </cfRule>
  </conditionalFormatting>
  <conditionalFormatting sqref="D22">
    <cfRule type="cellIs" dxfId="9" priority="5" operator="equal">
      <formula>"Select Bank Name"</formula>
    </cfRule>
  </conditionalFormatting>
  <conditionalFormatting sqref="H121">
    <cfRule type="cellIs" dxfId="8" priority="10" operator="equal">
      <formula>"Yes"</formula>
    </cfRule>
  </conditionalFormatting>
  <conditionalFormatting sqref="B60:B64">
    <cfRule type="cellIs" dxfId="7" priority="9" operator="equal">
      <formula>"-Select-"</formula>
    </cfRule>
  </conditionalFormatting>
  <conditionalFormatting sqref="B80:B94">
    <cfRule type="cellIs" dxfId="6" priority="8" operator="equal">
      <formula>"-Select-"</formula>
    </cfRule>
  </conditionalFormatting>
  <conditionalFormatting sqref="C60:C64">
    <cfRule type="cellIs" dxfId="5" priority="14" operator="equal">
      <formula>"-Select-"</formula>
    </cfRule>
  </conditionalFormatting>
  <conditionalFormatting sqref="C65:C79">
    <cfRule type="cellIs" dxfId="4" priority="11" operator="equal">
      <formula>"-Select-"</formula>
    </cfRule>
  </conditionalFormatting>
  <conditionalFormatting sqref="C80:C94">
    <cfRule type="cellIs" dxfId="3" priority="13" operator="equal">
      <formula>"-Select-"</formula>
    </cfRule>
  </conditionalFormatting>
  <conditionalFormatting sqref="C95:C108">
    <cfRule type="cellIs" dxfId="2" priority="12" operator="equal">
      <formula>"-Select-"</formula>
    </cfRule>
  </conditionalFormatting>
  <conditionalFormatting sqref="B65:B79 D60:F109">
    <cfRule type="cellIs" dxfId="1" priority="2" operator="equal">
      <formula>"-Select-"</formula>
    </cfRule>
  </conditionalFormatting>
  <conditionalFormatting sqref="B109:C109 B95:B108">
    <cfRule type="cellIs" dxfId="0" priority="7" operator="equal">
      <formula>"-Select-"</formula>
    </cfRule>
  </conditionalFormatting>
  <dataValidations count="7">
    <dataValidation type="list" showErrorMessage="1" errorTitle="Errpe" error="Please click on Cancel and select the value from the Dropdown List." sqref="F12">
      <formula1>Month</formula1>
    </dataValidation>
    <dataValidation type="list" allowBlank="1" showErrorMessage="1" sqref="H121">
      <formula1>"Select,Yes,No"</formula1>
    </dataValidation>
    <dataValidation type="list" allowBlank="1" showErrorMessage="1" sqref="B60 D109:F109 B61:B109 C78:C109">
      <formula1>Select_Country</formula1>
    </dataValidation>
    <dataValidation showErrorMessage="1" errorTitle="Errpe" error="Please click on Cancel and select the value from the Dropdown List." sqref="F13"/>
    <dataValidation type="list" errorTitle="No Input" error="Please click on Cancel and select the value from the Dropdown List." sqref="D22">
      <formula1>BANK_NAME</formula1>
    </dataValidation>
    <dataValidation showErrorMessage="1" errorTitle="Error" error="Please click on Cancel and select the value from the Dropdown List." sqref="G12:G13"/>
    <dataValidation allowBlank="1" showErrorMessage="1" sqref="D60:F108"/>
  </dataValidations>
  <pageMargins left="0.7" right="0.7" top="0.75" bottom="0.75" header="0.51180555555555496" footer="0.51180555555555496"/>
  <pageSetup paperSize="9" scale="65" firstPageNumber="0" orientation="portrait" useFirstPageNumber="1" r:id="rId1"/>
  <drawing r:id="rId2"/>
  <extLst>
    <ext xmlns:x14="http://schemas.microsoft.com/office/spreadsheetml/2009/9/main" uri="{CCE6A557-97BC-4b89-ADB6-D9C93CAAB3DF}">
      <x14:dataValidations xmlns:xm="http://schemas.microsoft.com/office/excel/2006/main" count="1">
        <x14:dataValidation type="list" allowBlank="1" showErrorMessage="1">
          <x14:formula1>
            <xm:f>'Currency Master'!$C$4:$C$155</xm:f>
          </x14:formula1>
          <xm:sqref>C60:C77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46"/>
  <sheetViews>
    <sheetView showGridLines="0" showRowColHeaders="0" zoomScaleNormal="100" workbookViewId="0">
      <selection activeCell="B7" sqref="B7"/>
    </sheetView>
  </sheetViews>
  <sheetFormatPr defaultColWidth="9.140625" defaultRowHeight="15" zeroHeight="1" x14ac:dyDescent="0.25"/>
  <cols>
    <col min="1" max="1" width="5.5703125" style="14" customWidth="1"/>
    <col min="2" max="2" width="45.42578125" style="15" customWidth="1"/>
    <col min="3" max="3" width="16.5703125" style="15" customWidth="1"/>
    <col min="4" max="4" width="29.7109375" style="15" customWidth="1"/>
    <col min="5" max="1024" width="9.140625" style="15" hidden="1"/>
  </cols>
  <sheetData>
    <row r="1" spans="1:3" s="14" customFormat="1" x14ac:dyDescent="0.25"/>
    <row r="2" spans="1:3" x14ac:dyDescent="0.25">
      <c r="A2" s="16"/>
      <c r="B2" s="24" t="s">
        <v>53</v>
      </c>
      <c r="C2" s="24" t="s">
        <v>54</v>
      </c>
    </row>
    <row r="3" spans="1:3" ht="16.5" hidden="1" customHeight="1" x14ac:dyDescent="0.25">
      <c r="A3" s="16"/>
      <c r="B3" s="25" t="s">
        <v>39</v>
      </c>
      <c r="C3" s="25" t="s">
        <v>39</v>
      </c>
    </row>
    <row r="4" spans="1:3" x14ac:dyDescent="0.25">
      <c r="A4" s="16"/>
      <c r="B4" s="25" t="s">
        <v>55</v>
      </c>
      <c r="C4" s="25" t="s">
        <v>56</v>
      </c>
    </row>
    <row r="5" spans="1:3" x14ac:dyDescent="0.25">
      <c r="A5" s="16"/>
      <c r="B5" s="25" t="s">
        <v>57</v>
      </c>
      <c r="C5" s="25" t="s">
        <v>58</v>
      </c>
    </row>
    <row r="6" spans="1:3" x14ac:dyDescent="0.25">
      <c r="A6" s="16"/>
      <c r="B6" s="25" t="s">
        <v>59</v>
      </c>
      <c r="C6" s="25" t="s">
        <v>60</v>
      </c>
    </row>
    <row r="7" spans="1:3" x14ac:dyDescent="0.25">
      <c r="A7" s="16"/>
      <c r="B7" s="25" t="s">
        <v>61</v>
      </c>
      <c r="C7" s="25" t="s">
        <v>62</v>
      </c>
    </row>
    <row r="8" spans="1:3" x14ac:dyDescent="0.25">
      <c r="A8" s="16"/>
      <c r="B8" s="25" t="s">
        <v>63</v>
      </c>
      <c r="C8" s="25" t="s">
        <v>64</v>
      </c>
    </row>
    <row r="9" spans="1:3" x14ac:dyDescent="0.25">
      <c r="A9" s="16"/>
      <c r="B9" s="25" t="s">
        <v>65</v>
      </c>
      <c r="C9" s="25" t="s">
        <v>66</v>
      </c>
    </row>
    <row r="10" spans="1:3" x14ac:dyDescent="0.25">
      <c r="A10" s="16"/>
      <c r="B10" s="25" t="s">
        <v>67</v>
      </c>
      <c r="C10" s="25" t="s">
        <v>68</v>
      </c>
    </row>
    <row r="11" spans="1:3" x14ac:dyDescent="0.25">
      <c r="A11" s="16"/>
      <c r="B11" s="25" t="s">
        <v>69</v>
      </c>
      <c r="C11" s="25" t="s">
        <v>70</v>
      </c>
    </row>
    <row r="12" spans="1:3" x14ac:dyDescent="0.25">
      <c r="A12" s="16"/>
      <c r="B12" s="25" t="s">
        <v>71</v>
      </c>
      <c r="C12" s="25" t="s">
        <v>72</v>
      </c>
    </row>
    <row r="13" spans="1:3" x14ac:dyDescent="0.25">
      <c r="A13" s="16"/>
      <c r="B13" s="25" t="s">
        <v>73</v>
      </c>
      <c r="C13" s="25" t="s">
        <v>74</v>
      </c>
    </row>
    <row r="14" spans="1:3" x14ac:dyDescent="0.25">
      <c r="A14" s="16"/>
      <c r="B14" s="25" t="s">
        <v>75</v>
      </c>
      <c r="C14" s="25" t="s">
        <v>76</v>
      </c>
    </row>
    <row r="15" spans="1:3" x14ac:dyDescent="0.25">
      <c r="A15" s="16"/>
      <c r="B15" s="25" t="s">
        <v>77</v>
      </c>
      <c r="C15" s="25" t="s">
        <v>78</v>
      </c>
    </row>
    <row r="16" spans="1:3" x14ac:dyDescent="0.25">
      <c r="A16" s="16"/>
      <c r="B16" s="25" t="s">
        <v>79</v>
      </c>
      <c r="C16" s="25" t="s">
        <v>80</v>
      </c>
    </row>
    <row r="17" spans="1:3" x14ac:dyDescent="0.25">
      <c r="A17" s="16"/>
      <c r="B17" s="25" t="s">
        <v>81</v>
      </c>
      <c r="C17" s="25" t="s">
        <v>82</v>
      </c>
    </row>
    <row r="18" spans="1:3" x14ac:dyDescent="0.25">
      <c r="A18" s="16"/>
      <c r="B18" s="25" t="s">
        <v>83</v>
      </c>
      <c r="C18" s="25" t="s">
        <v>84</v>
      </c>
    </row>
    <row r="19" spans="1:3" x14ac:dyDescent="0.25">
      <c r="A19" s="16"/>
      <c r="B19" s="25" t="s">
        <v>85</v>
      </c>
      <c r="C19" s="25" t="s">
        <v>86</v>
      </c>
    </row>
    <row r="20" spans="1:3" x14ac:dyDescent="0.25">
      <c r="A20" s="16"/>
      <c r="B20" s="25" t="s">
        <v>87</v>
      </c>
      <c r="C20" s="25" t="s">
        <v>88</v>
      </c>
    </row>
    <row r="21" spans="1:3" x14ac:dyDescent="0.25">
      <c r="A21" s="16"/>
      <c r="B21" s="25" t="s">
        <v>89</v>
      </c>
      <c r="C21" s="25" t="s">
        <v>90</v>
      </c>
    </row>
    <row r="22" spans="1:3" x14ac:dyDescent="0.25">
      <c r="A22" s="16"/>
      <c r="B22" s="25" t="s">
        <v>91</v>
      </c>
      <c r="C22" s="25" t="s">
        <v>92</v>
      </c>
    </row>
    <row r="23" spans="1:3" x14ac:dyDescent="0.25">
      <c r="A23" s="16"/>
      <c r="B23" s="25" t="s">
        <v>93</v>
      </c>
      <c r="C23" s="25" t="s">
        <v>94</v>
      </c>
    </row>
    <row r="24" spans="1:3" x14ac:dyDescent="0.25">
      <c r="A24" s="16"/>
      <c r="B24" s="25" t="s">
        <v>95</v>
      </c>
      <c r="C24" s="25" t="s">
        <v>96</v>
      </c>
    </row>
    <row r="25" spans="1:3" x14ac:dyDescent="0.25">
      <c r="A25" s="16"/>
      <c r="B25" s="25" t="s">
        <v>97</v>
      </c>
      <c r="C25" s="25" t="s">
        <v>98</v>
      </c>
    </row>
    <row r="26" spans="1:3" x14ac:dyDescent="0.25">
      <c r="A26" s="16"/>
      <c r="B26" s="25" t="s">
        <v>99</v>
      </c>
      <c r="C26" s="25" t="s">
        <v>100</v>
      </c>
    </row>
    <row r="27" spans="1:3" x14ac:dyDescent="0.25">
      <c r="A27" s="16"/>
      <c r="B27" s="25" t="s">
        <v>101</v>
      </c>
      <c r="C27" s="25" t="s">
        <v>102</v>
      </c>
    </row>
    <row r="28" spans="1:3" x14ac:dyDescent="0.25">
      <c r="A28" s="16"/>
      <c r="B28" s="25" t="s">
        <v>103</v>
      </c>
      <c r="C28" s="25" t="s">
        <v>104</v>
      </c>
    </row>
    <row r="29" spans="1:3" x14ac:dyDescent="0.25">
      <c r="A29" s="16"/>
      <c r="B29" s="25" t="s">
        <v>105</v>
      </c>
      <c r="C29" s="25" t="s">
        <v>106</v>
      </c>
    </row>
    <row r="30" spans="1:3" x14ac:dyDescent="0.25">
      <c r="A30" s="16"/>
      <c r="B30" s="25" t="s">
        <v>107</v>
      </c>
      <c r="C30" s="25" t="s">
        <v>108</v>
      </c>
    </row>
    <row r="31" spans="1:3" x14ac:dyDescent="0.25">
      <c r="A31" s="16"/>
      <c r="B31" s="25" t="s">
        <v>109</v>
      </c>
      <c r="C31" s="25" t="s">
        <v>110</v>
      </c>
    </row>
    <row r="32" spans="1:3" x14ac:dyDescent="0.25">
      <c r="A32" s="16"/>
      <c r="B32" s="25" t="s">
        <v>111</v>
      </c>
      <c r="C32" s="25" t="s">
        <v>112</v>
      </c>
    </row>
    <row r="33" spans="1:3" x14ac:dyDescent="0.25">
      <c r="A33" s="16"/>
      <c r="B33" s="25" t="s">
        <v>113</v>
      </c>
      <c r="C33" s="25" t="s">
        <v>114</v>
      </c>
    </row>
    <row r="34" spans="1:3" x14ac:dyDescent="0.25">
      <c r="A34" s="16"/>
      <c r="B34" s="25" t="s">
        <v>115</v>
      </c>
      <c r="C34" s="25" t="s">
        <v>116</v>
      </c>
    </row>
    <row r="35" spans="1:3" x14ac:dyDescent="0.25">
      <c r="A35" s="16"/>
      <c r="B35" s="25" t="s">
        <v>117</v>
      </c>
      <c r="C35" s="25" t="s">
        <v>118</v>
      </c>
    </row>
    <row r="36" spans="1:3" x14ac:dyDescent="0.25">
      <c r="A36" s="16"/>
      <c r="B36" s="25" t="s">
        <v>119</v>
      </c>
      <c r="C36" s="25" t="s">
        <v>120</v>
      </c>
    </row>
    <row r="37" spans="1:3" x14ac:dyDescent="0.25">
      <c r="A37" s="16"/>
      <c r="B37" s="25" t="s">
        <v>121</v>
      </c>
      <c r="C37" s="25" t="s">
        <v>122</v>
      </c>
    </row>
    <row r="38" spans="1:3" x14ac:dyDescent="0.25">
      <c r="A38" s="16"/>
      <c r="B38" s="25" t="s">
        <v>123</v>
      </c>
      <c r="C38" s="25" t="s">
        <v>124</v>
      </c>
    </row>
    <row r="39" spans="1:3" x14ac:dyDescent="0.25">
      <c r="A39" s="16"/>
      <c r="B39" s="25" t="s">
        <v>125</v>
      </c>
      <c r="C39" s="25" t="s">
        <v>126</v>
      </c>
    </row>
    <row r="40" spans="1:3" x14ac:dyDescent="0.25">
      <c r="A40" s="16"/>
      <c r="B40" s="25" t="s">
        <v>127</v>
      </c>
      <c r="C40" s="25" t="s">
        <v>128</v>
      </c>
    </row>
    <row r="41" spans="1:3" x14ac:dyDescent="0.25">
      <c r="A41" s="16"/>
      <c r="B41" s="25" t="s">
        <v>129</v>
      </c>
      <c r="C41" s="25" t="s">
        <v>130</v>
      </c>
    </row>
    <row r="42" spans="1:3" x14ac:dyDescent="0.25">
      <c r="A42" s="16"/>
      <c r="B42" s="25" t="s">
        <v>131</v>
      </c>
      <c r="C42" s="25" t="s">
        <v>132</v>
      </c>
    </row>
    <row r="43" spans="1:3" x14ac:dyDescent="0.25">
      <c r="A43" s="16"/>
      <c r="B43" s="25" t="s">
        <v>133</v>
      </c>
      <c r="C43" s="25" t="s">
        <v>134</v>
      </c>
    </row>
    <row r="44" spans="1:3" x14ac:dyDescent="0.25">
      <c r="A44" s="16"/>
      <c r="B44" s="25" t="s">
        <v>135</v>
      </c>
      <c r="C44" s="25" t="s">
        <v>136</v>
      </c>
    </row>
    <row r="45" spans="1:3" x14ac:dyDescent="0.25">
      <c r="A45" s="16"/>
      <c r="B45" s="25" t="s">
        <v>137</v>
      </c>
      <c r="C45" s="25" t="s">
        <v>138</v>
      </c>
    </row>
    <row r="46" spans="1:3" x14ac:dyDescent="0.25">
      <c r="A46" s="16"/>
      <c r="B46" s="25" t="s">
        <v>139</v>
      </c>
      <c r="C46" s="25" t="s">
        <v>140</v>
      </c>
    </row>
    <row r="47" spans="1:3" x14ac:dyDescent="0.25">
      <c r="A47" s="16"/>
      <c r="B47" s="25" t="s">
        <v>141</v>
      </c>
      <c r="C47" s="25" t="s">
        <v>142</v>
      </c>
    </row>
    <row r="48" spans="1:3" x14ac:dyDescent="0.25">
      <c r="A48" s="16"/>
      <c r="B48" s="25" t="s">
        <v>143</v>
      </c>
      <c r="C48" s="25" t="s">
        <v>144</v>
      </c>
    </row>
    <row r="49" spans="1:3" x14ac:dyDescent="0.25">
      <c r="A49" s="16"/>
      <c r="B49" s="25" t="s">
        <v>145</v>
      </c>
      <c r="C49" s="25" t="s">
        <v>146</v>
      </c>
    </row>
    <row r="50" spans="1:3" x14ac:dyDescent="0.25">
      <c r="A50" s="16"/>
      <c r="B50" s="25" t="s">
        <v>147</v>
      </c>
      <c r="C50" s="25" t="s">
        <v>148</v>
      </c>
    </row>
    <row r="51" spans="1:3" x14ac:dyDescent="0.25">
      <c r="A51" s="16"/>
      <c r="B51" s="25" t="s">
        <v>149</v>
      </c>
      <c r="C51" s="25" t="s">
        <v>150</v>
      </c>
    </row>
    <row r="52" spans="1:3" x14ac:dyDescent="0.25">
      <c r="A52" s="16"/>
      <c r="B52" s="25" t="s">
        <v>151</v>
      </c>
      <c r="C52" s="25" t="s">
        <v>152</v>
      </c>
    </row>
    <row r="53" spans="1:3" x14ac:dyDescent="0.25">
      <c r="A53" s="16"/>
      <c r="B53" s="25" t="s">
        <v>153</v>
      </c>
      <c r="C53" s="25" t="s">
        <v>154</v>
      </c>
    </row>
    <row r="54" spans="1:3" x14ac:dyDescent="0.25">
      <c r="A54" s="16"/>
      <c r="B54" s="25" t="s">
        <v>155</v>
      </c>
      <c r="C54" s="25" t="s">
        <v>156</v>
      </c>
    </row>
    <row r="55" spans="1:3" x14ac:dyDescent="0.25">
      <c r="A55" s="16"/>
      <c r="B55" s="25" t="s">
        <v>157</v>
      </c>
      <c r="C55" s="25" t="s">
        <v>158</v>
      </c>
    </row>
    <row r="56" spans="1:3" x14ac:dyDescent="0.25">
      <c r="A56" s="16"/>
      <c r="B56" s="25" t="s">
        <v>159</v>
      </c>
      <c r="C56" s="25" t="s">
        <v>160</v>
      </c>
    </row>
    <row r="57" spans="1:3" x14ac:dyDescent="0.25">
      <c r="A57" s="16"/>
      <c r="B57" s="25" t="s">
        <v>161</v>
      </c>
      <c r="C57" s="25" t="s">
        <v>162</v>
      </c>
    </row>
    <row r="58" spans="1:3" x14ac:dyDescent="0.25">
      <c r="A58" s="16"/>
      <c r="B58" s="25" t="s">
        <v>163</v>
      </c>
      <c r="C58" s="25" t="s">
        <v>164</v>
      </c>
    </row>
    <row r="59" spans="1:3" x14ac:dyDescent="0.25">
      <c r="A59" s="16"/>
      <c r="B59" s="25" t="s">
        <v>165</v>
      </c>
      <c r="C59" s="25" t="s">
        <v>166</v>
      </c>
    </row>
    <row r="60" spans="1:3" x14ac:dyDescent="0.25">
      <c r="A60" s="16"/>
      <c r="B60" s="25" t="s">
        <v>167</v>
      </c>
      <c r="C60" s="25" t="s">
        <v>168</v>
      </c>
    </row>
    <row r="61" spans="1:3" x14ac:dyDescent="0.25">
      <c r="A61" s="16"/>
      <c r="B61" s="25" t="s">
        <v>169</v>
      </c>
      <c r="C61" s="25" t="s">
        <v>170</v>
      </c>
    </row>
    <row r="62" spans="1:3" x14ac:dyDescent="0.25">
      <c r="A62" s="16"/>
      <c r="B62" s="25" t="s">
        <v>171</v>
      </c>
      <c r="C62" s="25" t="s">
        <v>172</v>
      </c>
    </row>
    <row r="63" spans="1:3" x14ac:dyDescent="0.25">
      <c r="A63" s="16"/>
      <c r="B63" s="25" t="s">
        <v>173</v>
      </c>
      <c r="C63" s="25" t="s">
        <v>174</v>
      </c>
    </row>
    <row r="64" spans="1:3" x14ac:dyDescent="0.25">
      <c r="A64" s="16"/>
      <c r="B64" s="25" t="s">
        <v>175</v>
      </c>
      <c r="C64" s="25" t="s">
        <v>176</v>
      </c>
    </row>
    <row r="65" spans="1:3" x14ac:dyDescent="0.25">
      <c r="A65" s="16"/>
      <c r="B65" s="25" t="s">
        <v>177</v>
      </c>
      <c r="C65" s="25" t="s">
        <v>178</v>
      </c>
    </row>
    <row r="66" spans="1:3" x14ac:dyDescent="0.25">
      <c r="A66" s="16"/>
      <c r="B66" s="25" t="s">
        <v>179</v>
      </c>
      <c r="C66" s="25" t="s">
        <v>180</v>
      </c>
    </row>
    <row r="67" spans="1:3" x14ac:dyDescent="0.25">
      <c r="A67" s="16"/>
      <c r="B67" s="25" t="s">
        <v>181</v>
      </c>
      <c r="C67" s="25" t="s">
        <v>182</v>
      </c>
    </row>
    <row r="68" spans="1:3" x14ac:dyDescent="0.25">
      <c r="A68" s="16"/>
      <c r="B68" s="25" t="s">
        <v>183</v>
      </c>
      <c r="C68" s="25" t="s">
        <v>184</v>
      </c>
    </row>
    <row r="69" spans="1:3" x14ac:dyDescent="0.25">
      <c r="A69" s="16"/>
      <c r="B69" s="25" t="s">
        <v>185</v>
      </c>
      <c r="C69" s="25" t="s">
        <v>186</v>
      </c>
    </row>
    <row r="70" spans="1:3" x14ac:dyDescent="0.25">
      <c r="A70" s="16"/>
      <c r="B70" s="25" t="s">
        <v>187</v>
      </c>
      <c r="C70" s="25" t="s">
        <v>188</v>
      </c>
    </row>
    <row r="71" spans="1:3" x14ac:dyDescent="0.25">
      <c r="A71" s="16"/>
      <c r="B71" s="25" t="s">
        <v>189</v>
      </c>
      <c r="C71" s="25" t="s">
        <v>190</v>
      </c>
    </row>
    <row r="72" spans="1:3" x14ac:dyDescent="0.25">
      <c r="A72" s="16"/>
      <c r="B72" s="25" t="s">
        <v>191</v>
      </c>
      <c r="C72" s="25" t="s">
        <v>192</v>
      </c>
    </row>
    <row r="73" spans="1:3" x14ac:dyDescent="0.25">
      <c r="A73" s="16"/>
      <c r="B73" s="25" t="s">
        <v>193</v>
      </c>
      <c r="C73" s="25" t="s">
        <v>194</v>
      </c>
    </row>
    <row r="74" spans="1:3" x14ac:dyDescent="0.25">
      <c r="A74" s="16"/>
      <c r="B74" s="25" t="s">
        <v>195</v>
      </c>
      <c r="C74" s="25" t="s">
        <v>196</v>
      </c>
    </row>
    <row r="75" spans="1:3" x14ac:dyDescent="0.25">
      <c r="A75" s="16"/>
      <c r="B75" s="25" t="s">
        <v>197</v>
      </c>
      <c r="C75" s="25" t="s">
        <v>198</v>
      </c>
    </row>
    <row r="76" spans="1:3" x14ac:dyDescent="0.25">
      <c r="A76" s="16"/>
      <c r="B76" s="25" t="s">
        <v>199</v>
      </c>
      <c r="C76" s="25" t="s">
        <v>200</v>
      </c>
    </row>
    <row r="77" spans="1:3" x14ac:dyDescent="0.25">
      <c r="A77" s="16"/>
      <c r="B77" s="25" t="s">
        <v>201</v>
      </c>
      <c r="C77" s="25" t="s">
        <v>202</v>
      </c>
    </row>
    <row r="78" spans="1:3" x14ac:dyDescent="0.25">
      <c r="A78" s="16"/>
      <c r="B78" s="25" t="s">
        <v>203</v>
      </c>
      <c r="C78" s="25" t="s">
        <v>204</v>
      </c>
    </row>
    <row r="79" spans="1:3" x14ac:dyDescent="0.25">
      <c r="A79" s="16"/>
      <c r="B79" s="25" t="s">
        <v>205</v>
      </c>
      <c r="C79" s="25" t="s">
        <v>206</v>
      </c>
    </row>
    <row r="80" spans="1:3" x14ac:dyDescent="0.25">
      <c r="A80" s="16"/>
      <c r="B80" s="25" t="s">
        <v>207</v>
      </c>
      <c r="C80" s="25" t="s">
        <v>208</v>
      </c>
    </row>
    <row r="81" spans="1:3" x14ac:dyDescent="0.25">
      <c r="A81" s="16"/>
      <c r="B81" s="25" t="s">
        <v>209</v>
      </c>
      <c r="C81" s="25" t="s">
        <v>210</v>
      </c>
    </row>
    <row r="82" spans="1:3" x14ac:dyDescent="0.25">
      <c r="A82" s="16"/>
      <c r="B82" s="25" t="s">
        <v>211</v>
      </c>
      <c r="C82" s="25" t="s">
        <v>212</v>
      </c>
    </row>
    <row r="83" spans="1:3" x14ac:dyDescent="0.25">
      <c r="A83" s="16"/>
      <c r="B83" s="25" t="s">
        <v>213</v>
      </c>
      <c r="C83" s="25" t="s">
        <v>214</v>
      </c>
    </row>
    <row r="84" spans="1:3" x14ac:dyDescent="0.25">
      <c r="A84" s="16"/>
      <c r="B84" s="25" t="s">
        <v>215</v>
      </c>
      <c r="C84" s="25" t="s">
        <v>216</v>
      </c>
    </row>
    <row r="85" spans="1:3" x14ac:dyDescent="0.25">
      <c r="A85" s="16"/>
      <c r="B85" s="25" t="s">
        <v>217</v>
      </c>
      <c r="C85" s="25" t="s">
        <v>218</v>
      </c>
    </row>
    <row r="86" spans="1:3" x14ac:dyDescent="0.25">
      <c r="A86" s="16"/>
      <c r="B86" s="25" t="s">
        <v>219</v>
      </c>
      <c r="C86" s="25" t="s">
        <v>220</v>
      </c>
    </row>
    <row r="87" spans="1:3" x14ac:dyDescent="0.25">
      <c r="A87" s="16"/>
      <c r="B87" s="25" t="s">
        <v>221</v>
      </c>
      <c r="C87" s="25" t="s">
        <v>222</v>
      </c>
    </row>
    <row r="88" spans="1:3" x14ac:dyDescent="0.25">
      <c r="A88" s="16"/>
      <c r="B88" s="25" t="s">
        <v>223</v>
      </c>
      <c r="C88" s="25" t="s">
        <v>224</v>
      </c>
    </row>
    <row r="89" spans="1:3" x14ac:dyDescent="0.25">
      <c r="A89" s="16"/>
      <c r="B89" s="25" t="s">
        <v>225</v>
      </c>
      <c r="C89" s="25" t="s">
        <v>226</v>
      </c>
    </row>
    <row r="90" spans="1:3" x14ac:dyDescent="0.25">
      <c r="A90" s="16"/>
      <c r="B90" s="25" t="s">
        <v>227</v>
      </c>
      <c r="C90" s="25" t="s">
        <v>228</v>
      </c>
    </row>
    <row r="91" spans="1:3" x14ac:dyDescent="0.25">
      <c r="A91" s="16"/>
      <c r="B91" s="25" t="s">
        <v>229</v>
      </c>
      <c r="C91" s="25" t="s">
        <v>230</v>
      </c>
    </row>
    <row r="92" spans="1:3" x14ac:dyDescent="0.25">
      <c r="A92" s="16"/>
      <c r="B92" s="25" t="s">
        <v>231</v>
      </c>
      <c r="C92" s="25" t="s">
        <v>232</v>
      </c>
    </row>
    <row r="93" spans="1:3" x14ac:dyDescent="0.25">
      <c r="A93" s="16"/>
      <c r="B93" s="25" t="s">
        <v>233</v>
      </c>
      <c r="C93" s="25" t="s">
        <v>234</v>
      </c>
    </row>
    <row r="94" spans="1:3" x14ac:dyDescent="0.25">
      <c r="A94" s="16"/>
      <c r="B94" s="25" t="s">
        <v>235</v>
      </c>
      <c r="C94" s="25" t="s">
        <v>236</v>
      </c>
    </row>
    <row r="95" spans="1:3" x14ac:dyDescent="0.25">
      <c r="A95" s="16"/>
      <c r="B95" s="25" t="s">
        <v>237</v>
      </c>
      <c r="C95" s="25" t="s">
        <v>238</v>
      </c>
    </row>
    <row r="96" spans="1:3" x14ac:dyDescent="0.25">
      <c r="A96" s="16"/>
      <c r="B96" s="25" t="s">
        <v>239</v>
      </c>
      <c r="C96" s="25" t="s">
        <v>240</v>
      </c>
    </row>
    <row r="97" spans="1:3" x14ac:dyDescent="0.25">
      <c r="A97" s="16"/>
      <c r="B97" s="25" t="s">
        <v>241</v>
      </c>
      <c r="C97" s="25" t="s">
        <v>242</v>
      </c>
    </row>
    <row r="98" spans="1:3" x14ac:dyDescent="0.25">
      <c r="A98" s="16"/>
      <c r="B98" s="25" t="s">
        <v>243</v>
      </c>
      <c r="C98" s="25" t="s">
        <v>244</v>
      </c>
    </row>
    <row r="99" spans="1:3" x14ac:dyDescent="0.25">
      <c r="A99" s="16"/>
      <c r="B99" s="25" t="s">
        <v>245</v>
      </c>
      <c r="C99" s="25" t="s">
        <v>246</v>
      </c>
    </row>
    <row r="100" spans="1:3" x14ac:dyDescent="0.25">
      <c r="A100" s="16"/>
      <c r="B100" s="25" t="s">
        <v>247</v>
      </c>
      <c r="C100" s="25" t="s">
        <v>248</v>
      </c>
    </row>
    <row r="101" spans="1:3" x14ac:dyDescent="0.25">
      <c r="A101" s="16"/>
      <c r="B101" s="25" t="s">
        <v>249</v>
      </c>
      <c r="C101" s="25" t="s">
        <v>250</v>
      </c>
    </row>
    <row r="102" spans="1:3" x14ac:dyDescent="0.25">
      <c r="A102" s="16"/>
      <c r="B102" s="25" t="s">
        <v>251</v>
      </c>
      <c r="C102" s="25" t="s">
        <v>252</v>
      </c>
    </row>
    <row r="103" spans="1:3" x14ac:dyDescent="0.25">
      <c r="A103" s="16"/>
      <c r="B103" s="25" t="s">
        <v>253</v>
      </c>
      <c r="C103" s="25" t="s">
        <v>254</v>
      </c>
    </row>
    <row r="104" spans="1:3" x14ac:dyDescent="0.25">
      <c r="A104" s="16"/>
      <c r="B104" s="25" t="s">
        <v>255</v>
      </c>
      <c r="C104" s="25" t="s">
        <v>256</v>
      </c>
    </row>
    <row r="105" spans="1:3" x14ac:dyDescent="0.25">
      <c r="A105" s="16"/>
      <c r="B105" s="25" t="s">
        <v>257</v>
      </c>
      <c r="C105" s="25" t="s">
        <v>258</v>
      </c>
    </row>
    <row r="106" spans="1:3" x14ac:dyDescent="0.25">
      <c r="A106" s="16"/>
      <c r="B106" s="25" t="s">
        <v>259</v>
      </c>
      <c r="C106" s="25" t="s">
        <v>260</v>
      </c>
    </row>
    <row r="107" spans="1:3" x14ac:dyDescent="0.25">
      <c r="A107" s="16"/>
      <c r="B107" s="25" t="s">
        <v>261</v>
      </c>
      <c r="C107" s="25" t="s">
        <v>262</v>
      </c>
    </row>
    <row r="108" spans="1:3" x14ac:dyDescent="0.25">
      <c r="A108" s="16"/>
      <c r="B108" s="25" t="s">
        <v>263</v>
      </c>
      <c r="C108" s="25" t="s">
        <v>264</v>
      </c>
    </row>
    <row r="109" spans="1:3" x14ac:dyDescent="0.25">
      <c r="A109" s="16"/>
      <c r="B109" s="25" t="s">
        <v>265</v>
      </c>
      <c r="C109" s="25" t="s">
        <v>266</v>
      </c>
    </row>
    <row r="110" spans="1:3" x14ac:dyDescent="0.25">
      <c r="A110" s="16"/>
      <c r="B110" s="25" t="s">
        <v>267</v>
      </c>
      <c r="C110" s="25" t="s">
        <v>268</v>
      </c>
    </row>
    <row r="111" spans="1:3" x14ac:dyDescent="0.25">
      <c r="A111" s="16"/>
      <c r="B111" s="25" t="s">
        <v>269</v>
      </c>
      <c r="C111" s="25" t="s">
        <v>270</v>
      </c>
    </row>
    <row r="112" spans="1:3" x14ac:dyDescent="0.25">
      <c r="A112" s="16"/>
      <c r="B112" s="25" t="s">
        <v>271</v>
      </c>
      <c r="C112" s="25" t="s">
        <v>272</v>
      </c>
    </row>
    <row r="113" spans="1:3" x14ac:dyDescent="0.25">
      <c r="A113" s="16"/>
      <c r="B113" s="25" t="s">
        <v>273</v>
      </c>
      <c r="C113" s="25" t="s">
        <v>274</v>
      </c>
    </row>
    <row r="114" spans="1:3" x14ac:dyDescent="0.25">
      <c r="A114" s="16"/>
      <c r="B114" s="25" t="s">
        <v>275</v>
      </c>
      <c r="C114" s="25" t="s">
        <v>276</v>
      </c>
    </row>
    <row r="115" spans="1:3" x14ac:dyDescent="0.25">
      <c r="A115" s="16"/>
      <c r="B115" s="25" t="s">
        <v>277</v>
      </c>
      <c r="C115" s="25" t="s">
        <v>278</v>
      </c>
    </row>
    <row r="116" spans="1:3" x14ac:dyDescent="0.25">
      <c r="A116" s="16"/>
      <c r="B116" s="25" t="s">
        <v>279</v>
      </c>
      <c r="C116" s="25" t="s">
        <v>280</v>
      </c>
    </row>
    <row r="117" spans="1:3" x14ac:dyDescent="0.25">
      <c r="A117" s="16"/>
      <c r="B117" s="25" t="s">
        <v>281</v>
      </c>
      <c r="C117" s="25" t="s">
        <v>282</v>
      </c>
    </row>
    <row r="118" spans="1:3" x14ac:dyDescent="0.25">
      <c r="A118" s="16"/>
      <c r="B118" s="25" t="s">
        <v>283</v>
      </c>
      <c r="C118" s="25" t="s">
        <v>284</v>
      </c>
    </row>
    <row r="119" spans="1:3" x14ac:dyDescent="0.25">
      <c r="A119" s="16"/>
      <c r="B119" s="25" t="s">
        <v>285</v>
      </c>
      <c r="C119" s="25" t="s">
        <v>286</v>
      </c>
    </row>
    <row r="120" spans="1:3" x14ac:dyDescent="0.25">
      <c r="A120" s="16"/>
      <c r="B120" s="25" t="s">
        <v>287</v>
      </c>
      <c r="C120" s="25" t="s">
        <v>288</v>
      </c>
    </row>
    <row r="121" spans="1:3" x14ac:dyDescent="0.25">
      <c r="A121" s="16"/>
      <c r="B121" s="25" t="s">
        <v>289</v>
      </c>
      <c r="C121" s="25" t="s">
        <v>290</v>
      </c>
    </row>
    <row r="122" spans="1:3" x14ac:dyDescent="0.25">
      <c r="A122" s="16"/>
      <c r="B122" s="25" t="s">
        <v>291</v>
      </c>
      <c r="C122" s="25" t="s">
        <v>292</v>
      </c>
    </row>
    <row r="123" spans="1:3" x14ac:dyDescent="0.25">
      <c r="A123" s="16"/>
      <c r="B123" s="25" t="s">
        <v>293</v>
      </c>
      <c r="C123" s="25" t="s">
        <v>294</v>
      </c>
    </row>
    <row r="124" spans="1:3" x14ac:dyDescent="0.25">
      <c r="A124" s="16"/>
      <c r="B124" s="25" t="s">
        <v>295</v>
      </c>
      <c r="C124" s="25" t="s">
        <v>296</v>
      </c>
    </row>
    <row r="125" spans="1:3" x14ac:dyDescent="0.25">
      <c r="A125" s="16"/>
      <c r="B125" s="25" t="s">
        <v>297</v>
      </c>
      <c r="C125" s="25" t="s">
        <v>298</v>
      </c>
    </row>
    <row r="126" spans="1:3" x14ac:dyDescent="0.25">
      <c r="A126" s="16"/>
      <c r="B126" s="25" t="s">
        <v>299</v>
      </c>
      <c r="C126" s="25" t="s">
        <v>300</v>
      </c>
    </row>
    <row r="127" spans="1:3" x14ac:dyDescent="0.25">
      <c r="A127" s="16"/>
      <c r="B127" s="25" t="s">
        <v>301</v>
      </c>
      <c r="C127" s="25" t="s">
        <v>302</v>
      </c>
    </row>
    <row r="128" spans="1:3" x14ac:dyDescent="0.25">
      <c r="A128" s="16"/>
      <c r="B128" s="25" t="s">
        <v>303</v>
      </c>
      <c r="C128" s="25" t="s">
        <v>304</v>
      </c>
    </row>
    <row r="129" spans="1:3" x14ac:dyDescent="0.25">
      <c r="A129" s="16"/>
      <c r="B129" s="25" t="s">
        <v>305</v>
      </c>
      <c r="C129" s="25" t="s">
        <v>306</v>
      </c>
    </row>
    <row r="130" spans="1:3" x14ac:dyDescent="0.25">
      <c r="A130" s="16"/>
      <c r="B130" s="25" t="s">
        <v>307</v>
      </c>
      <c r="C130" s="25" t="s">
        <v>308</v>
      </c>
    </row>
    <row r="131" spans="1:3" x14ac:dyDescent="0.25">
      <c r="A131" s="16"/>
      <c r="B131" s="25" t="s">
        <v>309</v>
      </c>
      <c r="C131" s="25" t="s">
        <v>310</v>
      </c>
    </row>
    <row r="132" spans="1:3" x14ac:dyDescent="0.25">
      <c r="A132" s="16"/>
      <c r="B132" s="25" t="s">
        <v>311</v>
      </c>
      <c r="C132" s="25" t="s">
        <v>312</v>
      </c>
    </row>
    <row r="133" spans="1:3" x14ac:dyDescent="0.25">
      <c r="A133" s="16"/>
      <c r="B133" s="25" t="s">
        <v>313</v>
      </c>
      <c r="C133" s="25" t="s">
        <v>314</v>
      </c>
    </row>
    <row r="134" spans="1:3" x14ac:dyDescent="0.25">
      <c r="A134" s="16"/>
      <c r="B134" s="25" t="s">
        <v>315</v>
      </c>
      <c r="C134" s="25" t="s">
        <v>316</v>
      </c>
    </row>
    <row r="135" spans="1:3" x14ac:dyDescent="0.25">
      <c r="A135" s="16"/>
      <c r="B135" s="25" t="s">
        <v>317</v>
      </c>
      <c r="C135" s="25" t="s">
        <v>318</v>
      </c>
    </row>
    <row r="136" spans="1:3" x14ac:dyDescent="0.25">
      <c r="A136" s="16"/>
      <c r="B136" s="25" t="s">
        <v>319</v>
      </c>
      <c r="C136" s="25" t="s">
        <v>320</v>
      </c>
    </row>
    <row r="137" spans="1:3" x14ac:dyDescent="0.25">
      <c r="A137" s="16"/>
      <c r="B137" s="25" t="s">
        <v>321</v>
      </c>
      <c r="C137" s="25" t="s">
        <v>322</v>
      </c>
    </row>
    <row r="138" spans="1:3" x14ac:dyDescent="0.25">
      <c r="A138" s="16"/>
      <c r="B138" s="25" t="s">
        <v>323</v>
      </c>
      <c r="C138" s="25" t="s">
        <v>324</v>
      </c>
    </row>
    <row r="139" spans="1:3" x14ac:dyDescent="0.25">
      <c r="A139" s="16"/>
      <c r="B139" s="25" t="s">
        <v>325</v>
      </c>
      <c r="C139" s="25" t="s">
        <v>326</v>
      </c>
    </row>
    <row r="140" spans="1:3" x14ac:dyDescent="0.25">
      <c r="A140" s="16"/>
      <c r="B140" s="25" t="s">
        <v>327</v>
      </c>
      <c r="C140" s="25" t="s">
        <v>328</v>
      </c>
    </row>
    <row r="141" spans="1:3" x14ac:dyDescent="0.25">
      <c r="A141" s="16"/>
      <c r="B141" s="25" t="s">
        <v>329</v>
      </c>
      <c r="C141" s="25" t="s">
        <v>330</v>
      </c>
    </row>
    <row r="142" spans="1:3" x14ac:dyDescent="0.25">
      <c r="A142" s="16"/>
      <c r="B142" s="25" t="s">
        <v>331</v>
      </c>
      <c r="C142" s="25" t="s">
        <v>332</v>
      </c>
    </row>
    <row r="143" spans="1:3" x14ac:dyDescent="0.25">
      <c r="A143" s="16"/>
      <c r="B143" s="25" t="s">
        <v>333</v>
      </c>
      <c r="C143" s="25" t="s">
        <v>334</v>
      </c>
    </row>
    <row r="144" spans="1:3" x14ac:dyDescent="0.25">
      <c r="A144" s="16"/>
      <c r="B144" s="25" t="s">
        <v>335</v>
      </c>
      <c r="C144" s="25" t="s">
        <v>336</v>
      </c>
    </row>
    <row r="145" spans="1:3" x14ac:dyDescent="0.25">
      <c r="A145" s="16"/>
      <c r="B145" s="25" t="s">
        <v>337</v>
      </c>
      <c r="C145" s="25" t="s">
        <v>338</v>
      </c>
    </row>
    <row r="146" spans="1:3" x14ac:dyDescent="0.25">
      <c r="A146" s="16"/>
      <c r="B146" s="25" t="s">
        <v>339</v>
      </c>
      <c r="C146" s="25" t="s">
        <v>340</v>
      </c>
    </row>
    <row r="147" spans="1:3" x14ac:dyDescent="0.25">
      <c r="A147" s="16"/>
      <c r="B147" s="25" t="s">
        <v>341</v>
      </c>
      <c r="C147" s="25" t="s">
        <v>342</v>
      </c>
    </row>
    <row r="148" spans="1:3" x14ac:dyDescent="0.25">
      <c r="A148" s="16"/>
      <c r="B148" s="25" t="s">
        <v>343</v>
      </c>
      <c r="C148" s="25" t="s">
        <v>344</v>
      </c>
    </row>
    <row r="149" spans="1:3" x14ac:dyDescent="0.25">
      <c r="A149" s="16"/>
      <c r="B149" s="25" t="s">
        <v>345</v>
      </c>
      <c r="C149" s="25" t="s">
        <v>346</v>
      </c>
    </row>
    <row r="150" spans="1:3" x14ac:dyDescent="0.25">
      <c r="A150" s="16"/>
      <c r="B150" s="25" t="s">
        <v>347</v>
      </c>
      <c r="C150" s="25" t="s">
        <v>348</v>
      </c>
    </row>
    <row r="151" spans="1:3" x14ac:dyDescent="0.25">
      <c r="A151" s="16"/>
      <c r="B151" s="25" t="s">
        <v>349</v>
      </c>
      <c r="C151" s="25" t="s">
        <v>350</v>
      </c>
    </row>
    <row r="152" spans="1:3" x14ac:dyDescent="0.25">
      <c r="A152" s="16"/>
      <c r="B152" s="25" t="s">
        <v>351</v>
      </c>
      <c r="C152" s="25" t="s">
        <v>352</v>
      </c>
    </row>
    <row r="153" spans="1:3" x14ac:dyDescent="0.25">
      <c r="A153" s="16"/>
      <c r="B153" s="25" t="s">
        <v>353</v>
      </c>
      <c r="C153" s="25" t="s">
        <v>354</v>
      </c>
    </row>
    <row r="154" spans="1:3" x14ac:dyDescent="0.25">
      <c r="A154" s="16"/>
      <c r="B154" s="25" t="s">
        <v>355</v>
      </c>
      <c r="C154" s="25" t="s">
        <v>356</v>
      </c>
    </row>
    <row r="155" spans="1:3" x14ac:dyDescent="0.25">
      <c r="A155" s="16"/>
      <c r="B155" s="25" t="s">
        <v>357</v>
      </c>
      <c r="C155" s="25" t="s">
        <v>358</v>
      </c>
    </row>
    <row r="156" spans="1:3" x14ac:dyDescent="0.25">
      <c r="A156" s="16"/>
      <c r="B156" s="25" t="s">
        <v>359</v>
      </c>
      <c r="C156" s="25" t="s">
        <v>360</v>
      </c>
    </row>
    <row r="157" spans="1:3" x14ac:dyDescent="0.25">
      <c r="A157" s="16"/>
      <c r="B157" s="25" t="s">
        <v>361</v>
      </c>
      <c r="C157" s="25" t="s">
        <v>362</v>
      </c>
    </row>
    <row r="158" spans="1:3" x14ac:dyDescent="0.25">
      <c r="A158" s="16"/>
      <c r="B158" s="25" t="s">
        <v>363</v>
      </c>
      <c r="C158" s="25" t="s">
        <v>364</v>
      </c>
    </row>
    <row r="159" spans="1:3" x14ac:dyDescent="0.25">
      <c r="A159" s="16"/>
      <c r="B159" s="25" t="s">
        <v>365</v>
      </c>
      <c r="C159" s="25" t="s">
        <v>366</v>
      </c>
    </row>
    <row r="160" spans="1:3" x14ac:dyDescent="0.25">
      <c r="A160" s="16"/>
      <c r="B160" s="25" t="s">
        <v>367</v>
      </c>
      <c r="C160" s="25" t="s">
        <v>368</v>
      </c>
    </row>
    <row r="161" spans="1:3" x14ac:dyDescent="0.25">
      <c r="A161" s="16"/>
      <c r="B161" s="25" t="s">
        <v>369</v>
      </c>
      <c r="C161" s="25" t="s">
        <v>370</v>
      </c>
    </row>
    <row r="162" spans="1:3" x14ac:dyDescent="0.25">
      <c r="A162" s="16"/>
      <c r="B162" s="25" t="s">
        <v>371</v>
      </c>
      <c r="C162" s="25" t="s">
        <v>372</v>
      </c>
    </row>
    <row r="163" spans="1:3" x14ac:dyDescent="0.25">
      <c r="A163" s="16"/>
      <c r="B163" s="25" t="s">
        <v>373</v>
      </c>
      <c r="C163" s="25" t="s">
        <v>374</v>
      </c>
    </row>
    <row r="164" spans="1:3" x14ac:dyDescent="0.25">
      <c r="A164" s="16"/>
      <c r="B164" s="25" t="s">
        <v>375</v>
      </c>
      <c r="C164" s="25" t="s">
        <v>376</v>
      </c>
    </row>
    <row r="165" spans="1:3" x14ac:dyDescent="0.25">
      <c r="A165" s="16"/>
      <c r="B165" s="25" t="s">
        <v>377</v>
      </c>
      <c r="C165" s="25" t="s">
        <v>378</v>
      </c>
    </row>
    <row r="166" spans="1:3" x14ac:dyDescent="0.25">
      <c r="A166" s="16"/>
      <c r="B166" s="25" t="s">
        <v>379</v>
      </c>
      <c r="C166" s="25" t="s">
        <v>380</v>
      </c>
    </row>
    <row r="167" spans="1:3" x14ac:dyDescent="0.25">
      <c r="A167" s="16"/>
      <c r="B167" s="25" t="s">
        <v>381</v>
      </c>
      <c r="C167" s="25" t="s">
        <v>382</v>
      </c>
    </row>
    <row r="168" spans="1:3" x14ac:dyDescent="0.25">
      <c r="A168" s="16"/>
      <c r="B168" s="25" t="s">
        <v>383</v>
      </c>
      <c r="C168" s="25" t="s">
        <v>384</v>
      </c>
    </row>
    <row r="169" spans="1:3" x14ac:dyDescent="0.25">
      <c r="A169" s="16"/>
      <c r="B169" s="25" t="s">
        <v>385</v>
      </c>
      <c r="C169" s="25" t="s">
        <v>386</v>
      </c>
    </row>
    <row r="170" spans="1:3" x14ac:dyDescent="0.25">
      <c r="A170" s="16"/>
      <c r="B170" s="25" t="s">
        <v>387</v>
      </c>
      <c r="C170" s="25" t="s">
        <v>388</v>
      </c>
    </row>
    <row r="171" spans="1:3" x14ac:dyDescent="0.25">
      <c r="A171" s="16"/>
      <c r="B171" s="25" t="s">
        <v>389</v>
      </c>
      <c r="C171" s="25" t="s">
        <v>390</v>
      </c>
    </row>
    <row r="172" spans="1:3" x14ac:dyDescent="0.25">
      <c r="A172" s="16"/>
      <c r="B172" s="25" t="s">
        <v>391</v>
      </c>
      <c r="C172" s="25" t="s">
        <v>392</v>
      </c>
    </row>
    <row r="173" spans="1:3" x14ac:dyDescent="0.25">
      <c r="A173" s="16"/>
      <c r="B173" s="25" t="s">
        <v>393</v>
      </c>
      <c r="C173" s="25" t="s">
        <v>394</v>
      </c>
    </row>
    <row r="174" spans="1:3" x14ac:dyDescent="0.25">
      <c r="A174" s="16"/>
      <c r="B174" s="25" t="s">
        <v>395</v>
      </c>
      <c r="C174" s="25" t="s">
        <v>396</v>
      </c>
    </row>
    <row r="175" spans="1:3" x14ac:dyDescent="0.25">
      <c r="A175" s="16"/>
      <c r="B175" s="25" t="s">
        <v>397</v>
      </c>
      <c r="C175" s="25" t="s">
        <v>398</v>
      </c>
    </row>
    <row r="176" spans="1:3" x14ac:dyDescent="0.25">
      <c r="A176" s="16"/>
      <c r="B176" s="25" t="s">
        <v>399</v>
      </c>
      <c r="C176" s="25" t="s">
        <v>400</v>
      </c>
    </row>
    <row r="177" spans="1:3" x14ac:dyDescent="0.25">
      <c r="A177" s="16"/>
      <c r="B177" s="25" t="s">
        <v>401</v>
      </c>
      <c r="C177" s="25" t="s">
        <v>402</v>
      </c>
    </row>
    <row r="178" spans="1:3" x14ac:dyDescent="0.25">
      <c r="A178" s="16"/>
      <c r="B178" s="25" t="s">
        <v>403</v>
      </c>
      <c r="C178" s="25" t="s">
        <v>404</v>
      </c>
    </row>
    <row r="179" spans="1:3" x14ac:dyDescent="0.25">
      <c r="A179" s="16"/>
      <c r="B179" s="25" t="s">
        <v>405</v>
      </c>
      <c r="C179" s="25" t="s">
        <v>406</v>
      </c>
    </row>
    <row r="180" spans="1:3" x14ac:dyDescent="0.25">
      <c r="A180" s="16"/>
      <c r="B180" s="25" t="s">
        <v>407</v>
      </c>
      <c r="C180" s="25" t="s">
        <v>408</v>
      </c>
    </row>
    <row r="181" spans="1:3" x14ac:dyDescent="0.25">
      <c r="A181" s="16"/>
      <c r="B181" s="25" t="s">
        <v>409</v>
      </c>
      <c r="C181" s="25" t="s">
        <v>410</v>
      </c>
    </row>
    <row r="182" spans="1:3" x14ac:dyDescent="0.25">
      <c r="A182" s="16"/>
      <c r="B182" s="25" t="s">
        <v>411</v>
      </c>
      <c r="C182" s="25" t="s">
        <v>412</v>
      </c>
    </row>
    <row r="183" spans="1:3" x14ac:dyDescent="0.25">
      <c r="A183" s="16"/>
      <c r="B183" s="25" t="s">
        <v>413</v>
      </c>
      <c r="C183" s="25" t="s">
        <v>414</v>
      </c>
    </row>
    <row r="184" spans="1:3" x14ac:dyDescent="0.25">
      <c r="A184" s="16"/>
      <c r="B184" s="25" t="s">
        <v>415</v>
      </c>
      <c r="C184" s="25" t="s">
        <v>416</v>
      </c>
    </row>
    <row r="185" spans="1:3" x14ac:dyDescent="0.25">
      <c r="A185" s="16"/>
      <c r="B185" s="25" t="s">
        <v>417</v>
      </c>
      <c r="C185" s="25" t="s">
        <v>418</v>
      </c>
    </row>
    <row r="186" spans="1:3" x14ac:dyDescent="0.25">
      <c r="A186" s="16"/>
      <c r="B186" s="25" t="s">
        <v>419</v>
      </c>
      <c r="C186" s="25" t="s">
        <v>420</v>
      </c>
    </row>
    <row r="187" spans="1:3" x14ac:dyDescent="0.25">
      <c r="A187" s="16"/>
      <c r="B187" s="25" t="s">
        <v>421</v>
      </c>
      <c r="C187" s="25" t="s">
        <v>422</v>
      </c>
    </row>
    <row r="188" spans="1:3" x14ac:dyDescent="0.25">
      <c r="A188" s="16"/>
      <c r="B188" s="25" t="s">
        <v>423</v>
      </c>
      <c r="C188" s="25" t="s">
        <v>424</v>
      </c>
    </row>
    <row r="189" spans="1:3" x14ac:dyDescent="0.25">
      <c r="A189" s="16"/>
      <c r="B189" s="25" t="s">
        <v>425</v>
      </c>
      <c r="C189" s="25" t="s">
        <v>426</v>
      </c>
    </row>
    <row r="190" spans="1:3" x14ac:dyDescent="0.25">
      <c r="A190" s="16"/>
      <c r="B190" s="25" t="s">
        <v>427</v>
      </c>
      <c r="C190" s="25" t="s">
        <v>428</v>
      </c>
    </row>
    <row r="191" spans="1:3" x14ac:dyDescent="0.25">
      <c r="A191" s="16"/>
      <c r="B191" s="25" t="s">
        <v>429</v>
      </c>
      <c r="C191" s="25" t="s">
        <v>430</v>
      </c>
    </row>
    <row r="192" spans="1:3" x14ac:dyDescent="0.25">
      <c r="A192" s="16"/>
      <c r="B192" s="25" t="s">
        <v>431</v>
      </c>
      <c r="C192" s="25" t="s">
        <v>432</v>
      </c>
    </row>
    <row r="193" spans="1:3" x14ac:dyDescent="0.25">
      <c r="A193" s="16"/>
      <c r="B193" s="25" t="s">
        <v>433</v>
      </c>
      <c r="C193" s="25" t="s">
        <v>434</v>
      </c>
    </row>
    <row r="194" spans="1:3" x14ac:dyDescent="0.25">
      <c r="A194" s="16"/>
      <c r="B194" s="25" t="s">
        <v>435</v>
      </c>
      <c r="C194" s="25" t="s">
        <v>436</v>
      </c>
    </row>
    <row r="195" spans="1:3" x14ac:dyDescent="0.25">
      <c r="A195" s="16"/>
      <c r="B195" s="25" t="s">
        <v>437</v>
      </c>
      <c r="C195" s="25" t="s">
        <v>438</v>
      </c>
    </row>
    <row r="196" spans="1:3" x14ac:dyDescent="0.25">
      <c r="A196" s="16"/>
      <c r="B196" s="25" t="s">
        <v>439</v>
      </c>
      <c r="C196" s="25" t="s">
        <v>440</v>
      </c>
    </row>
    <row r="197" spans="1:3" x14ac:dyDescent="0.25">
      <c r="A197" s="16"/>
      <c r="B197" s="25" t="s">
        <v>441</v>
      </c>
      <c r="C197" s="25" t="s">
        <v>442</v>
      </c>
    </row>
    <row r="198" spans="1:3" x14ac:dyDescent="0.25">
      <c r="A198" s="16"/>
      <c r="B198" s="25" t="s">
        <v>443</v>
      </c>
      <c r="C198" s="25" t="s">
        <v>444</v>
      </c>
    </row>
    <row r="199" spans="1:3" x14ac:dyDescent="0.25">
      <c r="A199" s="16"/>
      <c r="B199" s="25" t="s">
        <v>445</v>
      </c>
      <c r="C199" s="25" t="s">
        <v>446</v>
      </c>
    </row>
    <row r="200" spans="1:3" x14ac:dyDescent="0.25">
      <c r="A200" s="16"/>
      <c r="B200" s="25" t="s">
        <v>447</v>
      </c>
      <c r="C200" s="25" t="s">
        <v>448</v>
      </c>
    </row>
    <row r="201" spans="1:3" x14ac:dyDescent="0.25">
      <c r="A201" s="16"/>
      <c r="B201" s="25" t="s">
        <v>449</v>
      </c>
      <c r="C201" s="25" t="s">
        <v>450</v>
      </c>
    </row>
    <row r="202" spans="1:3" x14ac:dyDescent="0.25">
      <c r="A202" s="16"/>
      <c r="B202" s="25" t="s">
        <v>451</v>
      </c>
      <c r="C202" s="25" t="s">
        <v>452</v>
      </c>
    </row>
    <row r="203" spans="1:3" x14ac:dyDescent="0.25">
      <c r="A203" s="16"/>
      <c r="B203" s="25" t="s">
        <v>453</v>
      </c>
      <c r="C203" s="25" t="s">
        <v>454</v>
      </c>
    </row>
    <row r="204" spans="1:3" x14ac:dyDescent="0.25">
      <c r="A204" s="16"/>
      <c r="B204" s="25" t="s">
        <v>455</v>
      </c>
      <c r="C204" s="25" t="s">
        <v>456</v>
      </c>
    </row>
    <row r="205" spans="1:3" x14ac:dyDescent="0.25">
      <c r="A205" s="16"/>
      <c r="B205" s="25" t="s">
        <v>457</v>
      </c>
      <c r="C205" s="25" t="s">
        <v>458</v>
      </c>
    </row>
    <row r="206" spans="1:3" x14ac:dyDescent="0.25">
      <c r="A206" s="16"/>
      <c r="B206" s="25" t="s">
        <v>459</v>
      </c>
      <c r="C206" s="25" t="s">
        <v>460</v>
      </c>
    </row>
    <row r="207" spans="1:3" x14ac:dyDescent="0.25">
      <c r="A207" s="16"/>
      <c r="B207" s="25" t="s">
        <v>461</v>
      </c>
      <c r="C207" s="25" t="s">
        <v>462</v>
      </c>
    </row>
    <row r="208" spans="1:3" x14ac:dyDescent="0.25">
      <c r="A208" s="16"/>
      <c r="B208" s="25" t="s">
        <v>463</v>
      </c>
      <c r="C208" s="25" t="s">
        <v>464</v>
      </c>
    </row>
    <row r="209" spans="1:3" x14ac:dyDescent="0.25">
      <c r="A209" s="16"/>
      <c r="B209" s="25" t="s">
        <v>465</v>
      </c>
      <c r="C209" s="25" t="s">
        <v>466</v>
      </c>
    </row>
    <row r="210" spans="1:3" x14ac:dyDescent="0.25">
      <c r="A210" s="16"/>
      <c r="B210" s="25" t="s">
        <v>467</v>
      </c>
      <c r="C210" s="25" t="s">
        <v>468</v>
      </c>
    </row>
    <row r="211" spans="1:3" x14ac:dyDescent="0.25">
      <c r="A211" s="16"/>
      <c r="B211" s="25" t="s">
        <v>469</v>
      </c>
      <c r="C211" s="25" t="s">
        <v>470</v>
      </c>
    </row>
    <row r="212" spans="1:3" x14ac:dyDescent="0.25">
      <c r="A212" s="16"/>
      <c r="B212" s="25" t="s">
        <v>471</v>
      </c>
      <c r="C212" s="25" t="s">
        <v>472</v>
      </c>
    </row>
    <row r="213" spans="1:3" x14ac:dyDescent="0.25">
      <c r="A213" s="16"/>
      <c r="B213" s="25" t="s">
        <v>473</v>
      </c>
      <c r="C213" s="25" t="s">
        <v>474</v>
      </c>
    </row>
    <row r="214" spans="1:3" x14ac:dyDescent="0.25">
      <c r="A214" s="16"/>
      <c r="B214" s="25" t="s">
        <v>475</v>
      </c>
      <c r="C214" s="25" t="s">
        <v>476</v>
      </c>
    </row>
    <row r="215" spans="1:3" x14ac:dyDescent="0.25">
      <c r="A215" s="16"/>
      <c r="B215" s="25" t="s">
        <v>477</v>
      </c>
      <c r="C215" s="25" t="s">
        <v>478</v>
      </c>
    </row>
    <row r="216" spans="1:3" x14ac:dyDescent="0.25">
      <c r="A216" s="16"/>
      <c r="B216" s="25" t="s">
        <v>479</v>
      </c>
      <c r="C216" s="25" t="s">
        <v>480</v>
      </c>
    </row>
    <row r="217" spans="1:3" x14ac:dyDescent="0.25">
      <c r="A217" s="16"/>
      <c r="B217" s="25" t="s">
        <v>481</v>
      </c>
      <c r="C217" s="25" t="s">
        <v>482</v>
      </c>
    </row>
    <row r="218" spans="1:3" x14ac:dyDescent="0.25">
      <c r="A218" s="16"/>
      <c r="B218" s="25" t="s">
        <v>483</v>
      </c>
      <c r="C218" s="25" t="s">
        <v>484</v>
      </c>
    </row>
    <row r="219" spans="1:3" x14ac:dyDescent="0.25">
      <c r="A219" s="16"/>
      <c r="B219" s="25" t="s">
        <v>485</v>
      </c>
      <c r="C219" s="25" t="s">
        <v>486</v>
      </c>
    </row>
    <row r="220" spans="1:3" x14ac:dyDescent="0.25">
      <c r="A220" s="16"/>
      <c r="B220" s="25" t="s">
        <v>487</v>
      </c>
      <c r="C220" s="25" t="s">
        <v>488</v>
      </c>
    </row>
    <row r="221" spans="1:3" x14ac:dyDescent="0.25">
      <c r="A221" s="16"/>
      <c r="B221" s="25" t="s">
        <v>489</v>
      </c>
      <c r="C221" s="25" t="s">
        <v>490</v>
      </c>
    </row>
    <row r="222" spans="1:3" x14ac:dyDescent="0.25">
      <c r="A222" s="16"/>
      <c r="B222" s="25" t="s">
        <v>491</v>
      </c>
      <c r="C222" s="25" t="s">
        <v>492</v>
      </c>
    </row>
    <row r="223" spans="1:3" x14ac:dyDescent="0.25">
      <c r="A223" s="16"/>
      <c r="B223" s="25" t="s">
        <v>493</v>
      </c>
      <c r="C223" s="25" t="s">
        <v>494</v>
      </c>
    </row>
    <row r="224" spans="1:3" x14ac:dyDescent="0.25">
      <c r="A224" s="16"/>
      <c r="B224" s="25" t="s">
        <v>495</v>
      </c>
      <c r="C224" s="25" t="s">
        <v>496</v>
      </c>
    </row>
    <row r="225" spans="1:3" x14ac:dyDescent="0.25">
      <c r="A225" s="16"/>
      <c r="B225" s="25" t="s">
        <v>497</v>
      </c>
      <c r="C225" s="25" t="s">
        <v>498</v>
      </c>
    </row>
    <row r="226" spans="1:3" x14ac:dyDescent="0.25">
      <c r="A226" s="16"/>
      <c r="B226" s="25" t="s">
        <v>499</v>
      </c>
      <c r="C226" s="25" t="s">
        <v>500</v>
      </c>
    </row>
    <row r="227" spans="1:3" x14ac:dyDescent="0.25">
      <c r="A227" s="16"/>
      <c r="B227" s="25" t="s">
        <v>501</v>
      </c>
      <c r="C227" s="25" t="s">
        <v>502</v>
      </c>
    </row>
    <row r="228" spans="1:3" x14ac:dyDescent="0.25">
      <c r="A228" s="16"/>
      <c r="B228" s="25" t="s">
        <v>503</v>
      </c>
      <c r="C228" s="25" t="s">
        <v>504</v>
      </c>
    </row>
    <row r="229" spans="1:3" x14ac:dyDescent="0.25">
      <c r="A229" s="16"/>
      <c r="B229" s="25" t="s">
        <v>505</v>
      </c>
      <c r="C229" s="25" t="s">
        <v>506</v>
      </c>
    </row>
    <row r="230" spans="1:3" x14ac:dyDescent="0.25">
      <c r="A230" s="16"/>
      <c r="B230" s="25" t="s">
        <v>507</v>
      </c>
      <c r="C230" s="25" t="s">
        <v>508</v>
      </c>
    </row>
    <row r="231" spans="1:3" x14ac:dyDescent="0.25">
      <c r="A231" s="16"/>
      <c r="B231" s="25" t="s">
        <v>509</v>
      </c>
      <c r="C231" s="25" t="s">
        <v>510</v>
      </c>
    </row>
    <row r="232" spans="1:3" x14ac:dyDescent="0.25">
      <c r="A232" s="16"/>
      <c r="B232" s="25" t="s">
        <v>511</v>
      </c>
      <c r="C232" s="25" t="s">
        <v>512</v>
      </c>
    </row>
    <row r="233" spans="1:3" x14ac:dyDescent="0.25">
      <c r="A233" s="16"/>
      <c r="B233" s="25" t="s">
        <v>513</v>
      </c>
      <c r="C233" s="25" t="s">
        <v>514</v>
      </c>
    </row>
    <row r="234" spans="1:3" x14ac:dyDescent="0.25">
      <c r="A234" s="16"/>
      <c r="B234" s="25" t="s">
        <v>515</v>
      </c>
      <c r="C234" s="25" t="s">
        <v>516</v>
      </c>
    </row>
    <row r="235" spans="1:3" x14ac:dyDescent="0.25">
      <c r="A235" s="16"/>
      <c r="B235" s="25" t="s">
        <v>517</v>
      </c>
      <c r="C235" s="25" t="s">
        <v>518</v>
      </c>
    </row>
    <row r="236" spans="1:3" x14ac:dyDescent="0.25">
      <c r="A236" s="16"/>
      <c r="B236" s="25" t="s">
        <v>519</v>
      </c>
      <c r="C236" s="25" t="s">
        <v>520</v>
      </c>
    </row>
    <row r="237" spans="1:3" x14ac:dyDescent="0.25">
      <c r="A237" s="16"/>
      <c r="B237" s="25" t="s">
        <v>521</v>
      </c>
      <c r="C237" s="25" t="s">
        <v>522</v>
      </c>
    </row>
    <row r="238" spans="1:3" x14ac:dyDescent="0.25">
      <c r="A238" s="16"/>
      <c r="B238" s="25" t="s">
        <v>523</v>
      </c>
      <c r="C238" s="25" t="s">
        <v>524</v>
      </c>
    </row>
    <row r="239" spans="1:3" x14ac:dyDescent="0.25">
      <c r="A239" s="16"/>
      <c r="B239" s="25" t="s">
        <v>525</v>
      </c>
      <c r="C239" s="25" t="s">
        <v>526</v>
      </c>
    </row>
    <row r="240" spans="1:3" x14ac:dyDescent="0.25">
      <c r="A240" s="16"/>
      <c r="B240" s="25" t="s">
        <v>527</v>
      </c>
      <c r="C240" s="25" t="s">
        <v>528</v>
      </c>
    </row>
    <row r="241" spans="1:3" x14ac:dyDescent="0.25">
      <c r="A241" s="16"/>
      <c r="B241" s="25" t="s">
        <v>529</v>
      </c>
      <c r="C241" s="25" t="s">
        <v>530</v>
      </c>
    </row>
    <row r="242" spans="1:3" x14ac:dyDescent="0.25">
      <c r="A242" s="16"/>
      <c r="B242" s="25" t="s">
        <v>531</v>
      </c>
      <c r="C242" s="25" t="s">
        <v>532</v>
      </c>
    </row>
    <row r="243" spans="1:3" x14ac:dyDescent="0.25">
      <c r="A243" s="16"/>
      <c r="B243" s="25" t="s">
        <v>533</v>
      </c>
      <c r="C243" s="25" t="s">
        <v>534</v>
      </c>
    </row>
    <row r="244" spans="1:3" x14ac:dyDescent="0.25">
      <c r="A244" s="16"/>
      <c r="B244" s="25" t="s">
        <v>535</v>
      </c>
      <c r="C244" s="25" t="s">
        <v>536</v>
      </c>
    </row>
    <row r="245" spans="1:3" x14ac:dyDescent="0.25">
      <c r="A245" s="16"/>
      <c r="B245" s="25" t="s">
        <v>537</v>
      </c>
      <c r="C245" s="25" t="s">
        <v>538</v>
      </c>
    </row>
    <row r="246" spans="1:3" x14ac:dyDescent="0.25">
      <c r="A246" s="16"/>
      <c r="B246" s="25" t="s">
        <v>539</v>
      </c>
      <c r="C246" s="25" t="s">
        <v>540</v>
      </c>
    </row>
  </sheetData>
  <sheetProtection password="CE88" sheet="1" objects="1"/>
  <pageMargins left="0.7" right="0.7" top="0.75" bottom="0.75" header="0.51180555555555496" footer="0.51180555555555496"/>
  <pageSetup firstPageNumber="0" orientation="portrait"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J65536"/>
  <sheetViews>
    <sheetView showGridLines="0" showRowColHeaders="0" zoomScaleNormal="100" workbookViewId="0">
      <selection activeCell="B2" sqref="B2"/>
    </sheetView>
  </sheetViews>
  <sheetFormatPr defaultColWidth="9.140625" defaultRowHeight="15" zeroHeight="1" x14ac:dyDescent="0.25"/>
  <cols>
    <col min="1" max="1" width="4.5703125" customWidth="1"/>
    <col min="2" max="2" width="6.5703125" customWidth="1"/>
    <col min="3" max="3" width="44.42578125" customWidth="1"/>
    <col min="4" max="4" width="10.5703125" customWidth="1"/>
    <col min="6" max="6" width="11.5703125" hidden="1" customWidth="1"/>
    <col min="7" max="1024" width="9.140625" hidden="1"/>
  </cols>
  <sheetData>
    <row r="1" spans="2:4" x14ac:dyDescent="0.25"/>
    <row r="2" spans="2:4" x14ac:dyDescent="0.25">
      <c r="B2" s="19" t="s">
        <v>541</v>
      </c>
      <c r="C2" s="20" t="s">
        <v>542</v>
      </c>
      <c r="D2" s="19" t="s">
        <v>543</v>
      </c>
    </row>
    <row r="3" spans="2:4" hidden="1" x14ac:dyDescent="0.25">
      <c r="B3" s="21"/>
      <c r="C3" s="21" t="s">
        <v>21</v>
      </c>
      <c r="D3" s="21" t="s">
        <v>543</v>
      </c>
    </row>
    <row r="4" spans="2:4" x14ac:dyDescent="0.25">
      <c r="B4" s="21">
        <v>1</v>
      </c>
      <c r="C4" s="22" t="s">
        <v>544</v>
      </c>
      <c r="D4" s="21" t="s">
        <v>545</v>
      </c>
    </row>
    <row r="5" spans="2:4" x14ac:dyDescent="0.25">
      <c r="B5" s="21">
        <f t="shared" ref="B5:B68" si="0">B4+1</f>
        <v>2</v>
      </c>
      <c r="C5" s="22" t="s">
        <v>546</v>
      </c>
      <c r="D5" s="21" t="s">
        <v>547</v>
      </c>
    </row>
    <row r="6" spans="2:4" x14ac:dyDescent="0.25">
      <c r="B6" s="21">
        <f t="shared" si="0"/>
        <v>3</v>
      </c>
      <c r="C6" s="22" t="s">
        <v>548</v>
      </c>
      <c r="D6" s="21" t="s">
        <v>549</v>
      </c>
    </row>
    <row r="7" spans="2:4" x14ac:dyDescent="0.25">
      <c r="B7" s="21">
        <f t="shared" si="0"/>
        <v>4</v>
      </c>
      <c r="C7" s="22" t="s">
        <v>550</v>
      </c>
      <c r="D7" s="21" t="s">
        <v>551</v>
      </c>
    </row>
    <row r="8" spans="2:4" x14ac:dyDescent="0.25">
      <c r="B8" s="21">
        <f t="shared" si="0"/>
        <v>5</v>
      </c>
      <c r="C8" s="22" t="s">
        <v>552</v>
      </c>
      <c r="D8" s="21" t="s">
        <v>553</v>
      </c>
    </row>
    <row r="9" spans="2:4" x14ac:dyDescent="0.25">
      <c r="B9" s="21">
        <f t="shared" si="0"/>
        <v>6</v>
      </c>
      <c r="C9" s="22" t="s">
        <v>554</v>
      </c>
      <c r="D9" s="23" t="s">
        <v>555</v>
      </c>
    </row>
    <row r="10" spans="2:4" x14ac:dyDescent="0.25">
      <c r="B10" s="21">
        <f t="shared" si="0"/>
        <v>7</v>
      </c>
      <c r="C10" s="22" t="s">
        <v>556</v>
      </c>
      <c r="D10" s="21" t="s">
        <v>557</v>
      </c>
    </row>
    <row r="11" spans="2:4" x14ac:dyDescent="0.25">
      <c r="B11" s="21">
        <f t="shared" si="0"/>
        <v>8</v>
      </c>
      <c r="C11" s="22" t="s">
        <v>558</v>
      </c>
      <c r="D11" s="21" t="s">
        <v>559</v>
      </c>
    </row>
    <row r="12" spans="2:4" x14ac:dyDescent="0.25">
      <c r="B12" s="21">
        <f t="shared" si="0"/>
        <v>9</v>
      </c>
      <c r="C12" s="22" t="s">
        <v>560</v>
      </c>
      <c r="D12" s="21" t="s">
        <v>561</v>
      </c>
    </row>
    <row r="13" spans="2:4" x14ac:dyDescent="0.25">
      <c r="B13" s="21">
        <f t="shared" si="0"/>
        <v>10</v>
      </c>
      <c r="C13" s="22" t="s">
        <v>562</v>
      </c>
      <c r="D13" s="21" t="s">
        <v>563</v>
      </c>
    </row>
    <row r="14" spans="2:4" x14ac:dyDescent="0.25">
      <c r="B14" s="21">
        <f t="shared" si="0"/>
        <v>11</v>
      </c>
      <c r="C14" s="22" t="s">
        <v>564</v>
      </c>
      <c r="D14" s="21" t="s">
        <v>565</v>
      </c>
    </row>
    <row r="15" spans="2:4" x14ac:dyDescent="0.25">
      <c r="B15" s="21">
        <f t="shared" si="0"/>
        <v>12</v>
      </c>
      <c r="C15" s="22" t="s">
        <v>566</v>
      </c>
      <c r="D15" s="21" t="s">
        <v>567</v>
      </c>
    </row>
    <row r="16" spans="2:4" x14ac:dyDescent="0.25">
      <c r="B16" s="21">
        <f t="shared" si="0"/>
        <v>13</v>
      </c>
      <c r="C16" s="22" t="s">
        <v>568</v>
      </c>
      <c r="D16" s="21" t="s">
        <v>569</v>
      </c>
    </row>
    <row r="17" spans="2:4" x14ac:dyDescent="0.25">
      <c r="B17" s="21">
        <f t="shared" si="0"/>
        <v>14</v>
      </c>
      <c r="C17" s="22" t="s">
        <v>570</v>
      </c>
      <c r="D17" s="21" t="s">
        <v>571</v>
      </c>
    </row>
    <row r="18" spans="2:4" x14ac:dyDescent="0.25">
      <c r="B18" s="21">
        <f t="shared" si="0"/>
        <v>15</v>
      </c>
      <c r="C18" s="22" t="s">
        <v>572</v>
      </c>
      <c r="D18" s="21" t="s">
        <v>573</v>
      </c>
    </row>
    <row r="19" spans="2:4" x14ac:dyDescent="0.25">
      <c r="B19" s="21">
        <f t="shared" si="0"/>
        <v>16</v>
      </c>
      <c r="C19" s="22" t="s">
        <v>574</v>
      </c>
      <c r="D19" s="21" t="s">
        <v>575</v>
      </c>
    </row>
    <row r="20" spans="2:4" x14ac:dyDescent="0.25">
      <c r="B20" s="21">
        <f t="shared" si="0"/>
        <v>17</v>
      </c>
      <c r="C20" s="22" t="s">
        <v>576</v>
      </c>
      <c r="D20" s="21" t="s">
        <v>577</v>
      </c>
    </row>
    <row r="21" spans="2:4" x14ac:dyDescent="0.25">
      <c r="B21" s="21">
        <f t="shared" si="0"/>
        <v>18</v>
      </c>
      <c r="C21" s="22" t="s">
        <v>578</v>
      </c>
      <c r="D21" s="21" t="s">
        <v>579</v>
      </c>
    </row>
    <row r="22" spans="2:4" x14ac:dyDescent="0.25">
      <c r="B22" s="21">
        <f t="shared" si="0"/>
        <v>19</v>
      </c>
      <c r="C22" s="22" t="s">
        <v>580</v>
      </c>
      <c r="D22" s="21" t="s">
        <v>581</v>
      </c>
    </row>
    <row r="23" spans="2:4" x14ac:dyDescent="0.25">
      <c r="B23" s="21">
        <f t="shared" si="0"/>
        <v>20</v>
      </c>
      <c r="C23" s="22" t="s">
        <v>582</v>
      </c>
      <c r="D23" s="23" t="s">
        <v>583</v>
      </c>
    </row>
    <row r="24" spans="2:4" x14ac:dyDescent="0.25">
      <c r="B24" s="21">
        <f t="shared" si="0"/>
        <v>21</v>
      </c>
      <c r="C24" s="22" t="s">
        <v>584</v>
      </c>
      <c r="D24" s="21" t="s">
        <v>585</v>
      </c>
    </row>
    <row r="25" spans="2:4" x14ac:dyDescent="0.25">
      <c r="B25" s="21">
        <f t="shared" si="0"/>
        <v>22</v>
      </c>
      <c r="C25" s="22" t="s">
        <v>586</v>
      </c>
      <c r="D25" s="21" t="s">
        <v>587</v>
      </c>
    </row>
    <row r="26" spans="2:4" x14ac:dyDescent="0.25">
      <c r="B26" s="21">
        <f t="shared" si="0"/>
        <v>23</v>
      </c>
      <c r="C26" s="22" t="s">
        <v>588</v>
      </c>
      <c r="D26" s="21" t="s">
        <v>589</v>
      </c>
    </row>
    <row r="27" spans="2:4" x14ac:dyDescent="0.25">
      <c r="B27" s="21">
        <f t="shared" si="0"/>
        <v>24</v>
      </c>
      <c r="C27" s="22" t="s">
        <v>590</v>
      </c>
      <c r="D27" s="21" t="s">
        <v>591</v>
      </c>
    </row>
    <row r="28" spans="2:4" x14ac:dyDescent="0.25">
      <c r="B28" s="21">
        <f t="shared" si="0"/>
        <v>25</v>
      </c>
      <c r="C28" s="22" t="s">
        <v>592</v>
      </c>
      <c r="D28" s="21" t="s">
        <v>593</v>
      </c>
    </row>
    <row r="29" spans="2:4" x14ac:dyDescent="0.25">
      <c r="B29" s="21">
        <f t="shared" si="0"/>
        <v>26</v>
      </c>
      <c r="C29" s="22" t="s">
        <v>594</v>
      </c>
      <c r="D29" s="21" t="s">
        <v>595</v>
      </c>
    </row>
    <row r="30" spans="2:4" x14ac:dyDescent="0.25">
      <c r="B30" s="21">
        <f t="shared" si="0"/>
        <v>27</v>
      </c>
      <c r="C30" s="22" t="s">
        <v>596</v>
      </c>
      <c r="D30" s="21" t="s">
        <v>597</v>
      </c>
    </row>
    <row r="31" spans="2:4" x14ac:dyDescent="0.25">
      <c r="B31" s="21">
        <f t="shared" si="0"/>
        <v>28</v>
      </c>
      <c r="C31" s="22" t="s">
        <v>598</v>
      </c>
      <c r="D31" s="21" t="s">
        <v>599</v>
      </c>
    </row>
    <row r="32" spans="2:4" x14ac:dyDescent="0.25">
      <c r="B32" s="21">
        <f t="shared" si="0"/>
        <v>29</v>
      </c>
      <c r="C32" s="22" t="s">
        <v>600</v>
      </c>
      <c r="D32" s="21" t="s">
        <v>601</v>
      </c>
    </row>
    <row r="33" spans="2:4" x14ac:dyDescent="0.25">
      <c r="B33" s="21">
        <f t="shared" si="0"/>
        <v>30</v>
      </c>
      <c r="C33" s="22" t="s">
        <v>602</v>
      </c>
      <c r="D33" s="21" t="s">
        <v>603</v>
      </c>
    </row>
    <row r="34" spans="2:4" x14ac:dyDescent="0.25">
      <c r="B34" s="21">
        <f t="shared" si="0"/>
        <v>31</v>
      </c>
      <c r="C34" s="22" t="s">
        <v>604</v>
      </c>
      <c r="D34" s="21" t="s">
        <v>605</v>
      </c>
    </row>
    <row r="35" spans="2:4" x14ac:dyDescent="0.25">
      <c r="B35" s="21">
        <f t="shared" si="0"/>
        <v>32</v>
      </c>
      <c r="C35" s="22" t="s">
        <v>606</v>
      </c>
      <c r="D35" s="21" t="s">
        <v>607</v>
      </c>
    </row>
    <row r="36" spans="2:4" x14ac:dyDescent="0.25">
      <c r="B36" s="21">
        <f t="shared" si="0"/>
        <v>33</v>
      </c>
      <c r="C36" s="22" t="s">
        <v>608</v>
      </c>
      <c r="D36" s="21" t="s">
        <v>609</v>
      </c>
    </row>
    <row r="37" spans="2:4" x14ac:dyDescent="0.25">
      <c r="B37" s="21">
        <f t="shared" si="0"/>
        <v>34</v>
      </c>
      <c r="C37" s="22" t="s">
        <v>610</v>
      </c>
      <c r="D37" s="21" t="s">
        <v>611</v>
      </c>
    </row>
    <row r="38" spans="2:4" x14ac:dyDescent="0.25">
      <c r="B38" s="21">
        <f t="shared" si="0"/>
        <v>35</v>
      </c>
      <c r="C38" s="22" t="s">
        <v>612</v>
      </c>
      <c r="D38" s="21" t="s">
        <v>613</v>
      </c>
    </row>
    <row r="39" spans="2:4" x14ac:dyDescent="0.25">
      <c r="B39" s="21">
        <f t="shared" si="0"/>
        <v>36</v>
      </c>
      <c r="C39" s="22" t="s">
        <v>614</v>
      </c>
      <c r="D39" s="21" t="s">
        <v>615</v>
      </c>
    </row>
    <row r="40" spans="2:4" x14ac:dyDescent="0.25">
      <c r="B40" s="21">
        <f t="shared" si="0"/>
        <v>37</v>
      </c>
      <c r="C40" s="22" t="s">
        <v>616</v>
      </c>
      <c r="D40" s="21" t="s">
        <v>617</v>
      </c>
    </row>
    <row r="41" spans="2:4" x14ac:dyDescent="0.25">
      <c r="B41" s="21">
        <f t="shared" si="0"/>
        <v>38</v>
      </c>
      <c r="C41" s="22" t="s">
        <v>618</v>
      </c>
      <c r="D41" s="21" t="s">
        <v>619</v>
      </c>
    </row>
    <row r="42" spans="2:4" x14ac:dyDescent="0.25">
      <c r="B42" s="21">
        <f t="shared" si="0"/>
        <v>39</v>
      </c>
      <c r="C42" s="22" t="s">
        <v>620</v>
      </c>
      <c r="D42" s="21" t="s">
        <v>621</v>
      </c>
    </row>
    <row r="43" spans="2:4" x14ac:dyDescent="0.25">
      <c r="B43" s="21">
        <f t="shared" si="0"/>
        <v>40</v>
      </c>
      <c r="C43" s="22" t="s">
        <v>622</v>
      </c>
      <c r="D43" s="21" t="s">
        <v>623</v>
      </c>
    </row>
    <row r="44" spans="2:4" x14ac:dyDescent="0.25">
      <c r="B44" s="21">
        <f t="shared" si="0"/>
        <v>41</v>
      </c>
      <c r="C44" s="22" t="s">
        <v>624</v>
      </c>
      <c r="D44" s="21" t="s">
        <v>625</v>
      </c>
    </row>
    <row r="45" spans="2:4" x14ac:dyDescent="0.25">
      <c r="B45" s="21">
        <f t="shared" si="0"/>
        <v>42</v>
      </c>
      <c r="C45" s="22" t="s">
        <v>626</v>
      </c>
      <c r="D45" s="21" t="s">
        <v>627</v>
      </c>
    </row>
    <row r="46" spans="2:4" x14ac:dyDescent="0.25">
      <c r="B46" s="21">
        <f t="shared" si="0"/>
        <v>43</v>
      </c>
      <c r="C46" s="22" t="s">
        <v>628</v>
      </c>
      <c r="D46" s="21" t="s">
        <v>611</v>
      </c>
    </row>
    <row r="47" spans="2:4" x14ac:dyDescent="0.25">
      <c r="B47" s="21">
        <f t="shared" si="0"/>
        <v>44</v>
      </c>
      <c r="C47" s="22" t="s">
        <v>629</v>
      </c>
      <c r="D47" s="21" t="s">
        <v>630</v>
      </c>
    </row>
    <row r="48" spans="2:4" x14ac:dyDescent="0.25">
      <c r="B48" s="21">
        <f t="shared" si="0"/>
        <v>45</v>
      </c>
      <c r="C48" s="22" t="s">
        <v>631</v>
      </c>
      <c r="D48" s="21" t="s">
        <v>632</v>
      </c>
    </row>
    <row r="49" spans="2:4" x14ac:dyDescent="0.25">
      <c r="B49" s="21">
        <f t="shared" si="0"/>
        <v>46</v>
      </c>
      <c r="C49" s="22" t="s">
        <v>633</v>
      </c>
      <c r="D49" s="21" t="s">
        <v>634</v>
      </c>
    </row>
    <row r="50" spans="2:4" x14ac:dyDescent="0.25">
      <c r="B50" s="21">
        <f t="shared" si="0"/>
        <v>47</v>
      </c>
      <c r="C50" s="22" t="s">
        <v>635</v>
      </c>
      <c r="D50" s="21" t="s">
        <v>636</v>
      </c>
    </row>
    <row r="51" spans="2:4" x14ac:dyDescent="0.25">
      <c r="B51" s="21">
        <f t="shared" si="0"/>
        <v>48</v>
      </c>
      <c r="C51" s="22" t="s">
        <v>637</v>
      </c>
      <c r="D51" s="21" t="s">
        <v>638</v>
      </c>
    </row>
    <row r="52" spans="2:4" x14ac:dyDescent="0.25">
      <c r="B52" s="21">
        <f t="shared" si="0"/>
        <v>49</v>
      </c>
      <c r="C52" s="22" t="s">
        <v>639</v>
      </c>
      <c r="D52" s="21" t="s">
        <v>636</v>
      </c>
    </row>
    <row r="53" spans="2:4" x14ac:dyDescent="0.25">
      <c r="B53" s="21">
        <f t="shared" si="0"/>
        <v>50</v>
      </c>
      <c r="C53" s="22" t="s">
        <v>640</v>
      </c>
      <c r="D53" s="21" t="s">
        <v>641</v>
      </c>
    </row>
    <row r="54" spans="2:4" x14ac:dyDescent="0.25">
      <c r="B54" s="21">
        <f t="shared" si="0"/>
        <v>51</v>
      </c>
      <c r="C54" s="22" t="s">
        <v>642</v>
      </c>
      <c r="D54" s="21" t="s">
        <v>643</v>
      </c>
    </row>
    <row r="55" spans="2:4" x14ac:dyDescent="0.25">
      <c r="B55" s="21">
        <f t="shared" si="0"/>
        <v>52</v>
      </c>
      <c r="C55" s="22" t="s">
        <v>644</v>
      </c>
      <c r="D55" s="21" t="s">
        <v>645</v>
      </c>
    </row>
    <row r="56" spans="2:4" x14ac:dyDescent="0.25">
      <c r="B56" s="21">
        <f t="shared" si="0"/>
        <v>53</v>
      </c>
      <c r="C56" s="22" t="s">
        <v>646</v>
      </c>
      <c r="D56" s="21" t="s">
        <v>647</v>
      </c>
    </row>
    <row r="57" spans="2:4" x14ac:dyDescent="0.25">
      <c r="B57" s="21">
        <f t="shared" si="0"/>
        <v>54</v>
      </c>
      <c r="C57" s="22" t="s">
        <v>648</v>
      </c>
      <c r="D57" s="21" t="s">
        <v>649</v>
      </c>
    </row>
    <row r="58" spans="2:4" x14ac:dyDescent="0.25">
      <c r="B58" s="21">
        <f t="shared" si="0"/>
        <v>55</v>
      </c>
      <c r="C58" s="22" t="s">
        <v>650</v>
      </c>
      <c r="D58" s="21" t="s">
        <v>651</v>
      </c>
    </row>
    <row r="59" spans="2:4" x14ac:dyDescent="0.25">
      <c r="B59" s="21">
        <f t="shared" si="0"/>
        <v>56</v>
      </c>
      <c r="C59" s="22" t="s">
        <v>652</v>
      </c>
      <c r="D59" s="21" t="s">
        <v>653</v>
      </c>
    </row>
    <row r="60" spans="2:4" x14ac:dyDescent="0.25">
      <c r="B60" s="21">
        <f t="shared" si="0"/>
        <v>57</v>
      </c>
      <c r="C60" s="22" t="s">
        <v>654</v>
      </c>
      <c r="D60" s="21" t="s">
        <v>655</v>
      </c>
    </row>
    <row r="61" spans="2:4" x14ac:dyDescent="0.25">
      <c r="B61" s="21">
        <f t="shared" si="0"/>
        <v>58</v>
      </c>
      <c r="C61" s="22" t="s">
        <v>656</v>
      </c>
      <c r="D61" s="21" t="s">
        <v>657</v>
      </c>
    </row>
    <row r="62" spans="2:4" x14ac:dyDescent="0.25">
      <c r="B62" s="21">
        <f t="shared" si="0"/>
        <v>59</v>
      </c>
      <c r="C62" s="22" t="s">
        <v>658</v>
      </c>
      <c r="D62" s="21" t="s">
        <v>659</v>
      </c>
    </row>
    <row r="63" spans="2:4" x14ac:dyDescent="0.25">
      <c r="B63" s="21">
        <f t="shared" si="0"/>
        <v>60</v>
      </c>
      <c r="C63" s="22" t="s">
        <v>660</v>
      </c>
      <c r="D63" s="23" t="s">
        <v>661</v>
      </c>
    </row>
    <row r="64" spans="2:4" x14ac:dyDescent="0.25">
      <c r="B64" s="21">
        <f t="shared" si="0"/>
        <v>61</v>
      </c>
      <c r="C64" s="22" t="s">
        <v>662</v>
      </c>
      <c r="D64" s="21" t="s">
        <v>663</v>
      </c>
    </row>
    <row r="65" spans="2:4" x14ac:dyDescent="0.25">
      <c r="B65" s="21">
        <f t="shared" si="0"/>
        <v>62</v>
      </c>
      <c r="C65" s="22" t="s">
        <v>664</v>
      </c>
      <c r="D65" s="21" t="s">
        <v>665</v>
      </c>
    </row>
    <row r="66" spans="2:4" x14ac:dyDescent="0.25">
      <c r="B66" s="21">
        <f t="shared" si="0"/>
        <v>63</v>
      </c>
      <c r="C66" s="22" t="s">
        <v>666</v>
      </c>
      <c r="D66" s="21" t="s">
        <v>667</v>
      </c>
    </row>
    <row r="67" spans="2:4" x14ac:dyDescent="0.25">
      <c r="B67" s="21">
        <f t="shared" si="0"/>
        <v>64</v>
      </c>
      <c r="C67" s="22" t="s">
        <v>668</v>
      </c>
      <c r="D67" s="21" t="s">
        <v>669</v>
      </c>
    </row>
    <row r="68" spans="2:4" x14ac:dyDescent="0.25">
      <c r="B68" s="21">
        <f t="shared" si="0"/>
        <v>65</v>
      </c>
      <c r="C68" s="22" t="s">
        <v>670</v>
      </c>
      <c r="D68" s="21" t="s">
        <v>671</v>
      </c>
    </row>
    <row r="69" spans="2:4" x14ac:dyDescent="0.25">
      <c r="B69" s="21">
        <f t="shared" ref="B69:B132" si="1">B68+1</f>
        <v>66</v>
      </c>
      <c r="C69" s="22" t="s">
        <v>672</v>
      </c>
      <c r="D69" s="21" t="s">
        <v>673</v>
      </c>
    </row>
    <row r="70" spans="2:4" x14ac:dyDescent="0.25">
      <c r="B70" s="21">
        <f t="shared" si="1"/>
        <v>67</v>
      </c>
      <c r="C70" s="22" t="s">
        <v>674</v>
      </c>
      <c r="D70" s="21" t="s">
        <v>675</v>
      </c>
    </row>
    <row r="71" spans="2:4" x14ac:dyDescent="0.25">
      <c r="B71" s="21">
        <f t="shared" si="1"/>
        <v>68</v>
      </c>
      <c r="C71" s="22" t="s">
        <v>676</v>
      </c>
      <c r="D71" s="21" t="s">
        <v>677</v>
      </c>
    </row>
    <row r="72" spans="2:4" x14ac:dyDescent="0.25">
      <c r="B72" s="21">
        <f t="shared" si="1"/>
        <v>69</v>
      </c>
      <c r="C72" s="22" t="s">
        <v>678</v>
      </c>
      <c r="D72" s="21" t="s">
        <v>679</v>
      </c>
    </row>
    <row r="73" spans="2:4" x14ac:dyDescent="0.25">
      <c r="B73" s="21">
        <f t="shared" si="1"/>
        <v>70</v>
      </c>
      <c r="C73" s="22" t="s">
        <v>680</v>
      </c>
      <c r="D73" s="21" t="s">
        <v>681</v>
      </c>
    </row>
    <row r="74" spans="2:4" x14ac:dyDescent="0.25">
      <c r="B74" s="21">
        <f t="shared" si="1"/>
        <v>71</v>
      </c>
      <c r="C74" s="22" t="s">
        <v>682</v>
      </c>
      <c r="D74" s="21" t="s">
        <v>683</v>
      </c>
    </row>
    <row r="75" spans="2:4" x14ac:dyDescent="0.25">
      <c r="B75" s="21">
        <f t="shared" si="1"/>
        <v>72</v>
      </c>
      <c r="C75" s="22" t="s">
        <v>684</v>
      </c>
      <c r="D75" s="21" t="s">
        <v>685</v>
      </c>
    </row>
    <row r="76" spans="2:4" x14ac:dyDescent="0.25">
      <c r="B76" s="21">
        <f t="shared" si="1"/>
        <v>73</v>
      </c>
      <c r="C76" s="22" t="s">
        <v>686</v>
      </c>
      <c r="D76" s="21">
        <v>631</v>
      </c>
    </row>
    <row r="77" spans="2:4" x14ac:dyDescent="0.25">
      <c r="B77" s="21">
        <f t="shared" si="1"/>
        <v>74</v>
      </c>
      <c r="C77" s="22" t="s">
        <v>687</v>
      </c>
      <c r="D77" s="21" t="s">
        <v>688</v>
      </c>
    </row>
    <row r="78" spans="2:4" x14ac:dyDescent="0.25">
      <c r="B78" s="21">
        <f t="shared" si="1"/>
        <v>75</v>
      </c>
      <c r="C78" s="22" t="s">
        <v>689</v>
      </c>
      <c r="D78" s="21" t="s">
        <v>690</v>
      </c>
    </row>
    <row r="79" spans="2:4" x14ac:dyDescent="0.25">
      <c r="B79" s="21">
        <f t="shared" si="1"/>
        <v>76</v>
      </c>
      <c r="C79" s="22" t="s">
        <v>691</v>
      </c>
      <c r="D79" s="21" t="s">
        <v>692</v>
      </c>
    </row>
    <row r="80" spans="2:4" x14ac:dyDescent="0.25">
      <c r="B80" s="21">
        <f t="shared" si="1"/>
        <v>77</v>
      </c>
      <c r="C80" s="22" t="s">
        <v>693</v>
      </c>
      <c r="D80" s="21" t="s">
        <v>694</v>
      </c>
    </row>
    <row r="81" spans="2:4" x14ac:dyDescent="0.25">
      <c r="B81" s="21">
        <f t="shared" si="1"/>
        <v>78</v>
      </c>
      <c r="C81" s="22" t="s">
        <v>695</v>
      </c>
      <c r="D81" s="21" t="s">
        <v>696</v>
      </c>
    </row>
    <row r="82" spans="2:4" x14ac:dyDescent="0.25">
      <c r="B82" s="21">
        <f t="shared" si="1"/>
        <v>79</v>
      </c>
      <c r="C82" s="22" t="s">
        <v>697</v>
      </c>
      <c r="D82" s="21" t="s">
        <v>698</v>
      </c>
    </row>
    <row r="83" spans="2:4" x14ac:dyDescent="0.25">
      <c r="B83" s="21">
        <f t="shared" si="1"/>
        <v>80</v>
      </c>
      <c r="C83" s="22" t="s">
        <v>699</v>
      </c>
      <c r="D83" s="21" t="s">
        <v>700</v>
      </c>
    </row>
    <row r="84" spans="2:4" x14ac:dyDescent="0.25">
      <c r="B84" s="21">
        <f t="shared" si="1"/>
        <v>81</v>
      </c>
      <c r="C84" s="22" t="s">
        <v>701</v>
      </c>
      <c r="D84" s="21" t="s">
        <v>702</v>
      </c>
    </row>
    <row r="85" spans="2:4" x14ac:dyDescent="0.25">
      <c r="B85" s="21">
        <f t="shared" si="1"/>
        <v>82</v>
      </c>
      <c r="C85" s="22" t="s">
        <v>703</v>
      </c>
      <c r="D85" s="21" t="s">
        <v>704</v>
      </c>
    </row>
    <row r="86" spans="2:4" x14ac:dyDescent="0.25">
      <c r="B86" s="21">
        <f t="shared" si="1"/>
        <v>83</v>
      </c>
      <c r="C86" s="22" t="s">
        <v>705</v>
      </c>
      <c r="D86" s="21" t="s">
        <v>706</v>
      </c>
    </row>
    <row r="87" spans="2:4" x14ac:dyDescent="0.25">
      <c r="B87" s="21">
        <f t="shared" si="1"/>
        <v>84</v>
      </c>
      <c r="C87" s="22" t="s">
        <v>707</v>
      </c>
      <c r="D87" s="21" t="s">
        <v>708</v>
      </c>
    </row>
    <row r="88" spans="2:4" x14ac:dyDescent="0.25">
      <c r="B88" s="21">
        <f t="shared" si="1"/>
        <v>85</v>
      </c>
      <c r="C88" s="22" t="s">
        <v>709</v>
      </c>
      <c r="D88" s="21" t="s">
        <v>710</v>
      </c>
    </row>
    <row r="89" spans="2:4" x14ac:dyDescent="0.25">
      <c r="B89" s="21">
        <f t="shared" si="1"/>
        <v>86</v>
      </c>
      <c r="C89" s="22" t="s">
        <v>711</v>
      </c>
      <c r="D89" s="21" t="s">
        <v>712</v>
      </c>
    </row>
    <row r="90" spans="2:4" x14ac:dyDescent="0.25">
      <c r="B90" s="21">
        <f t="shared" si="1"/>
        <v>87</v>
      </c>
      <c r="C90" s="22" t="s">
        <v>713</v>
      </c>
      <c r="D90" s="21" t="s">
        <v>714</v>
      </c>
    </row>
    <row r="91" spans="2:4" x14ac:dyDescent="0.25">
      <c r="B91" s="21">
        <f t="shared" si="1"/>
        <v>88</v>
      </c>
      <c r="C91" s="22" t="s">
        <v>715</v>
      </c>
      <c r="D91" s="21" t="s">
        <v>716</v>
      </c>
    </row>
    <row r="92" spans="2:4" x14ac:dyDescent="0.25">
      <c r="B92" s="21">
        <f t="shared" si="1"/>
        <v>89</v>
      </c>
      <c r="C92" s="22" t="s">
        <v>717</v>
      </c>
      <c r="D92" s="21" t="s">
        <v>718</v>
      </c>
    </row>
    <row r="93" spans="2:4" x14ac:dyDescent="0.25">
      <c r="B93" s="21">
        <f t="shared" si="1"/>
        <v>90</v>
      </c>
      <c r="C93" s="22" t="s">
        <v>719</v>
      </c>
      <c r="D93" s="21" t="s">
        <v>720</v>
      </c>
    </row>
    <row r="94" spans="2:4" x14ac:dyDescent="0.25">
      <c r="B94" s="21">
        <f t="shared" si="1"/>
        <v>91</v>
      </c>
      <c r="C94" s="22" t="s">
        <v>721</v>
      </c>
      <c r="D94" s="21" t="s">
        <v>722</v>
      </c>
    </row>
    <row r="95" spans="2:4" x14ac:dyDescent="0.25">
      <c r="B95" s="21">
        <f t="shared" si="1"/>
        <v>92</v>
      </c>
      <c r="C95" s="22" t="s">
        <v>723</v>
      </c>
      <c r="D95" s="21" t="s">
        <v>724</v>
      </c>
    </row>
    <row r="96" spans="2:4" x14ac:dyDescent="0.25">
      <c r="B96" s="21">
        <f t="shared" si="1"/>
        <v>93</v>
      </c>
      <c r="C96" s="22" t="s">
        <v>725</v>
      </c>
      <c r="D96" s="21" t="s">
        <v>726</v>
      </c>
    </row>
    <row r="97" spans="2:4" x14ac:dyDescent="0.25">
      <c r="B97" s="21">
        <f t="shared" si="1"/>
        <v>94</v>
      </c>
      <c r="C97" s="22" t="s">
        <v>727</v>
      </c>
      <c r="D97" s="21" t="s">
        <v>728</v>
      </c>
    </row>
    <row r="98" spans="2:4" x14ac:dyDescent="0.25">
      <c r="B98" s="21">
        <f t="shared" si="1"/>
        <v>95</v>
      </c>
      <c r="C98" s="22" t="s">
        <v>729</v>
      </c>
      <c r="D98" s="21" t="s">
        <v>730</v>
      </c>
    </row>
    <row r="99" spans="2:4" x14ac:dyDescent="0.25">
      <c r="B99" s="21">
        <f t="shared" si="1"/>
        <v>96</v>
      </c>
      <c r="C99" s="22" t="s">
        <v>731</v>
      </c>
      <c r="D99" s="21" t="s">
        <v>732</v>
      </c>
    </row>
    <row r="100" spans="2:4" x14ac:dyDescent="0.25">
      <c r="B100" s="21">
        <f t="shared" si="1"/>
        <v>97</v>
      </c>
      <c r="C100" s="22" t="s">
        <v>733</v>
      </c>
      <c r="D100" s="21" t="s">
        <v>734</v>
      </c>
    </row>
    <row r="101" spans="2:4" x14ac:dyDescent="0.25">
      <c r="B101" s="21">
        <f t="shared" si="1"/>
        <v>98</v>
      </c>
      <c r="C101" s="22" t="s">
        <v>735</v>
      </c>
      <c r="D101" s="21" t="s">
        <v>736</v>
      </c>
    </row>
    <row r="102" spans="2:4" x14ac:dyDescent="0.25">
      <c r="B102" s="21">
        <f t="shared" si="1"/>
        <v>99</v>
      </c>
      <c r="C102" s="22" t="s">
        <v>737</v>
      </c>
      <c r="D102" s="21" t="s">
        <v>738</v>
      </c>
    </row>
    <row r="103" spans="2:4" x14ac:dyDescent="0.25">
      <c r="B103" s="21">
        <f t="shared" si="1"/>
        <v>100</v>
      </c>
      <c r="C103" s="22" t="s">
        <v>739</v>
      </c>
      <c r="D103" s="21" t="s">
        <v>740</v>
      </c>
    </row>
    <row r="104" spans="2:4" x14ac:dyDescent="0.25">
      <c r="B104" s="21">
        <f t="shared" si="1"/>
        <v>101</v>
      </c>
      <c r="C104" s="22" t="s">
        <v>741</v>
      </c>
      <c r="D104" s="21" t="s">
        <v>742</v>
      </c>
    </row>
    <row r="105" spans="2:4" x14ac:dyDescent="0.25">
      <c r="B105" s="21">
        <f t="shared" si="1"/>
        <v>102</v>
      </c>
      <c r="C105" s="22" t="s">
        <v>743</v>
      </c>
      <c r="D105" s="21" t="s">
        <v>744</v>
      </c>
    </row>
    <row r="106" spans="2:4" x14ac:dyDescent="0.25">
      <c r="B106" s="21">
        <f t="shared" si="1"/>
        <v>103</v>
      </c>
      <c r="C106" s="22" t="s">
        <v>745</v>
      </c>
      <c r="D106" s="21" t="s">
        <v>746</v>
      </c>
    </row>
    <row r="107" spans="2:4" x14ac:dyDescent="0.25">
      <c r="B107" s="21">
        <f t="shared" si="1"/>
        <v>104</v>
      </c>
      <c r="C107" s="22" t="s">
        <v>747</v>
      </c>
      <c r="D107" s="21" t="s">
        <v>748</v>
      </c>
    </row>
    <row r="108" spans="2:4" x14ac:dyDescent="0.25">
      <c r="B108" s="21">
        <f t="shared" si="1"/>
        <v>105</v>
      </c>
      <c r="C108" s="22" t="s">
        <v>749</v>
      </c>
      <c r="D108" s="21" t="s">
        <v>750</v>
      </c>
    </row>
    <row r="109" spans="2:4" x14ac:dyDescent="0.25">
      <c r="B109" s="21">
        <f t="shared" si="1"/>
        <v>106</v>
      </c>
      <c r="C109" s="22" t="s">
        <v>751</v>
      </c>
      <c r="D109" s="21" t="s">
        <v>752</v>
      </c>
    </row>
    <row r="110" spans="2:4" x14ac:dyDescent="0.25">
      <c r="B110" s="21">
        <f t="shared" si="1"/>
        <v>107</v>
      </c>
      <c r="C110" s="22" t="s">
        <v>753</v>
      </c>
      <c r="D110" s="21" t="s">
        <v>754</v>
      </c>
    </row>
    <row r="111" spans="2:4" x14ac:dyDescent="0.25">
      <c r="B111" s="21">
        <f t="shared" si="1"/>
        <v>108</v>
      </c>
      <c r="C111" s="22" t="s">
        <v>755</v>
      </c>
      <c r="D111" s="21" t="s">
        <v>756</v>
      </c>
    </row>
    <row r="112" spans="2:4" x14ac:dyDescent="0.25">
      <c r="B112" s="21">
        <f t="shared" si="1"/>
        <v>109</v>
      </c>
      <c r="C112" s="22" t="s">
        <v>757</v>
      </c>
      <c r="D112" s="21" t="s">
        <v>758</v>
      </c>
    </row>
    <row r="113" spans="2:4" x14ac:dyDescent="0.25">
      <c r="B113" s="21">
        <f t="shared" si="1"/>
        <v>110</v>
      </c>
      <c r="C113" s="22" t="s">
        <v>759</v>
      </c>
      <c r="D113" s="21" t="s">
        <v>760</v>
      </c>
    </row>
    <row r="114" spans="2:4" x14ac:dyDescent="0.25">
      <c r="B114" s="21">
        <f t="shared" si="1"/>
        <v>111</v>
      </c>
      <c r="C114" s="22" t="s">
        <v>761</v>
      </c>
      <c r="D114" s="21" t="s">
        <v>762</v>
      </c>
    </row>
    <row r="115" spans="2:4" x14ac:dyDescent="0.25">
      <c r="B115" s="21">
        <f t="shared" si="1"/>
        <v>112</v>
      </c>
      <c r="C115" s="22" t="s">
        <v>763</v>
      </c>
      <c r="D115" s="21" t="s">
        <v>764</v>
      </c>
    </row>
    <row r="116" spans="2:4" x14ac:dyDescent="0.25">
      <c r="B116" s="21">
        <f t="shared" si="1"/>
        <v>113</v>
      </c>
      <c r="C116" s="22" t="s">
        <v>765</v>
      </c>
      <c r="D116" s="21" t="s">
        <v>766</v>
      </c>
    </row>
    <row r="117" spans="2:4" x14ac:dyDescent="0.25">
      <c r="B117" s="21">
        <f t="shared" si="1"/>
        <v>114</v>
      </c>
      <c r="C117" s="22" t="s">
        <v>767</v>
      </c>
      <c r="D117" s="21" t="s">
        <v>768</v>
      </c>
    </row>
    <row r="118" spans="2:4" x14ac:dyDescent="0.25">
      <c r="B118" s="21">
        <f t="shared" si="1"/>
        <v>115</v>
      </c>
      <c r="C118" s="22" t="s">
        <v>769</v>
      </c>
      <c r="D118" s="21" t="s">
        <v>770</v>
      </c>
    </row>
    <row r="119" spans="2:4" x14ac:dyDescent="0.25">
      <c r="B119" s="21">
        <f t="shared" si="1"/>
        <v>116</v>
      </c>
      <c r="C119" s="22" t="s">
        <v>771</v>
      </c>
      <c r="D119" s="21" t="s">
        <v>772</v>
      </c>
    </row>
    <row r="120" spans="2:4" x14ac:dyDescent="0.25">
      <c r="B120" s="21">
        <f t="shared" si="1"/>
        <v>117</v>
      </c>
      <c r="C120" s="22" t="s">
        <v>773</v>
      </c>
      <c r="D120" s="21" t="s">
        <v>774</v>
      </c>
    </row>
    <row r="121" spans="2:4" x14ac:dyDescent="0.25">
      <c r="B121" s="21">
        <f t="shared" si="1"/>
        <v>118</v>
      </c>
      <c r="C121" s="22" t="s">
        <v>775</v>
      </c>
      <c r="D121" s="21" t="s">
        <v>776</v>
      </c>
    </row>
    <row r="122" spans="2:4" ht="15.75" customHeight="1" x14ac:dyDescent="0.25">
      <c r="B122" s="21">
        <f t="shared" si="1"/>
        <v>119</v>
      </c>
      <c r="C122" s="22" t="s">
        <v>777</v>
      </c>
      <c r="D122" s="21" t="s">
        <v>778</v>
      </c>
    </row>
    <row r="123" spans="2:4" x14ac:dyDescent="0.25">
      <c r="B123" s="21">
        <f t="shared" si="1"/>
        <v>120</v>
      </c>
      <c r="C123" s="22" t="s">
        <v>779</v>
      </c>
      <c r="D123" s="21" t="s">
        <v>780</v>
      </c>
    </row>
    <row r="124" spans="2:4" x14ac:dyDescent="0.25">
      <c r="B124" s="21">
        <f t="shared" si="1"/>
        <v>121</v>
      </c>
      <c r="C124" s="22" t="s">
        <v>781</v>
      </c>
      <c r="D124" s="21" t="s">
        <v>782</v>
      </c>
    </row>
    <row r="125" spans="2:4" x14ac:dyDescent="0.25">
      <c r="B125" s="21">
        <f t="shared" si="1"/>
        <v>122</v>
      </c>
      <c r="C125" s="22" t="s">
        <v>783</v>
      </c>
      <c r="D125" s="21" t="s">
        <v>784</v>
      </c>
    </row>
    <row r="126" spans="2:4" x14ac:dyDescent="0.25">
      <c r="B126" s="21">
        <f t="shared" si="1"/>
        <v>123</v>
      </c>
      <c r="C126" s="22" t="s">
        <v>785</v>
      </c>
      <c r="D126" s="21" t="s">
        <v>786</v>
      </c>
    </row>
    <row r="127" spans="2:4" x14ac:dyDescent="0.25">
      <c r="B127" s="21">
        <f t="shared" si="1"/>
        <v>124</v>
      </c>
      <c r="C127" s="22" t="s">
        <v>787</v>
      </c>
      <c r="D127" s="21" t="s">
        <v>788</v>
      </c>
    </row>
    <row r="128" spans="2:4" x14ac:dyDescent="0.25">
      <c r="B128" s="21">
        <f t="shared" si="1"/>
        <v>125</v>
      </c>
      <c r="C128" s="22" t="s">
        <v>789</v>
      </c>
      <c r="D128" s="21" t="s">
        <v>790</v>
      </c>
    </row>
    <row r="129" spans="2:4" x14ac:dyDescent="0.25">
      <c r="B129" s="21">
        <f t="shared" si="1"/>
        <v>126</v>
      </c>
      <c r="C129" s="22" t="s">
        <v>791</v>
      </c>
      <c r="D129" s="21" t="s">
        <v>792</v>
      </c>
    </row>
    <row r="130" spans="2:4" x14ac:dyDescent="0.25">
      <c r="B130" s="21">
        <f t="shared" si="1"/>
        <v>127</v>
      </c>
      <c r="C130" s="22" t="s">
        <v>793</v>
      </c>
      <c r="D130" s="21" t="s">
        <v>794</v>
      </c>
    </row>
    <row r="131" spans="2:4" x14ac:dyDescent="0.25">
      <c r="B131" s="21">
        <f t="shared" si="1"/>
        <v>128</v>
      </c>
      <c r="C131" s="22" t="s">
        <v>795</v>
      </c>
      <c r="D131" s="21" t="s">
        <v>796</v>
      </c>
    </row>
    <row r="132" spans="2:4" x14ac:dyDescent="0.25">
      <c r="B132" s="21">
        <f t="shared" si="1"/>
        <v>129</v>
      </c>
      <c r="C132" s="22" t="s">
        <v>797</v>
      </c>
      <c r="D132" s="21" t="s">
        <v>798</v>
      </c>
    </row>
    <row r="133" spans="2:4" x14ac:dyDescent="0.25">
      <c r="B133" s="21">
        <f t="shared" ref="B133:B157" si="2">B132+1</f>
        <v>130</v>
      </c>
      <c r="C133" s="22" t="s">
        <v>799</v>
      </c>
      <c r="D133" s="21" t="s">
        <v>800</v>
      </c>
    </row>
    <row r="134" spans="2:4" x14ac:dyDescent="0.25">
      <c r="B134" s="21">
        <f t="shared" si="2"/>
        <v>131</v>
      </c>
      <c r="C134" s="22" t="s">
        <v>801</v>
      </c>
      <c r="D134" s="21" t="s">
        <v>802</v>
      </c>
    </row>
    <row r="135" spans="2:4" x14ac:dyDescent="0.25">
      <c r="B135" s="21">
        <f t="shared" si="2"/>
        <v>132</v>
      </c>
      <c r="C135" s="22" t="s">
        <v>803</v>
      </c>
      <c r="D135" s="21" t="s">
        <v>804</v>
      </c>
    </row>
    <row r="136" spans="2:4" x14ac:dyDescent="0.25">
      <c r="B136" s="21">
        <f t="shared" si="2"/>
        <v>133</v>
      </c>
      <c r="C136" s="22" t="s">
        <v>805</v>
      </c>
      <c r="D136" s="21" t="s">
        <v>806</v>
      </c>
    </row>
    <row r="137" spans="2:4" x14ac:dyDescent="0.25">
      <c r="B137" s="21">
        <f t="shared" si="2"/>
        <v>134</v>
      </c>
      <c r="C137" s="22" t="s">
        <v>807</v>
      </c>
      <c r="D137" s="21" t="s">
        <v>808</v>
      </c>
    </row>
    <row r="138" spans="2:4" x14ac:dyDescent="0.25">
      <c r="B138" s="21">
        <f t="shared" si="2"/>
        <v>135</v>
      </c>
      <c r="C138" s="22" t="s">
        <v>809</v>
      </c>
      <c r="D138" s="21" t="s">
        <v>810</v>
      </c>
    </row>
    <row r="139" spans="2:4" x14ac:dyDescent="0.25">
      <c r="B139" s="21">
        <f t="shared" si="2"/>
        <v>136</v>
      </c>
      <c r="C139" s="22" t="s">
        <v>811</v>
      </c>
      <c r="D139" s="21" t="s">
        <v>812</v>
      </c>
    </row>
    <row r="140" spans="2:4" x14ac:dyDescent="0.25">
      <c r="B140" s="21">
        <f t="shared" si="2"/>
        <v>137</v>
      </c>
      <c r="C140" s="22" t="s">
        <v>813</v>
      </c>
      <c r="D140" s="21" t="s">
        <v>814</v>
      </c>
    </row>
    <row r="141" spans="2:4" x14ac:dyDescent="0.25">
      <c r="B141" s="21">
        <f t="shared" si="2"/>
        <v>138</v>
      </c>
      <c r="C141" s="22" t="s">
        <v>815</v>
      </c>
      <c r="D141" s="21" t="s">
        <v>816</v>
      </c>
    </row>
    <row r="142" spans="2:4" x14ac:dyDescent="0.25">
      <c r="B142" s="21">
        <f t="shared" si="2"/>
        <v>139</v>
      </c>
      <c r="C142" s="22" t="s">
        <v>817</v>
      </c>
      <c r="D142" s="21" t="s">
        <v>818</v>
      </c>
    </row>
    <row r="143" spans="2:4" x14ac:dyDescent="0.25">
      <c r="B143" s="21">
        <f t="shared" si="2"/>
        <v>140</v>
      </c>
      <c r="C143" s="22" t="s">
        <v>819</v>
      </c>
      <c r="D143" s="21" t="s">
        <v>744</v>
      </c>
    </row>
    <row r="144" spans="2:4" x14ac:dyDescent="0.25">
      <c r="B144" s="21">
        <f t="shared" si="2"/>
        <v>141</v>
      </c>
      <c r="C144" s="22" t="s">
        <v>820</v>
      </c>
      <c r="D144" s="21" t="s">
        <v>821</v>
      </c>
    </row>
    <row r="145" spans="2:4" x14ac:dyDescent="0.25">
      <c r="B145" s="21">
        <f t="shared" si="2"/>
        <v>142</v>
      </c>
      <c r="C145" s="22" t="s">
        <v>822</v>
      </c>
      <c r="D145" s="21" t="s">
        <v>823</v>
      </c>
    </row>
    <row r="146" spans="2:4" x14ac:dyDescent="0.25">
      <c r="B146" s="21">
        <f t="shared" si="2"/>
        <v>143</v>
      </c>
      <c r="C146" s="22" t="s">
        <v>824</v>
      </c>
      <c r="D146" s="21" t="s">
        <v>825</v>
      </c>
    </row>
    <row r="147" spans="2:4" x14ac:dyDescent="0.25">
      <c r="B147" s="21">
        <f t="shared" si="2"/>
        <v>144</v>
      </c>
      <c r="C147" s="22" t="s">
        <v>826</v>
      </c>
      <c r="D147" s="21" t="s">
        <v>827</v>
      </c>
    </row>
    <row r="148" spans="2:4" x14ac:dyDescent="0.25">
      <c r="B148" s="21">
        <f t="shared" si="2"/>
        <v>145</v>
      </c>
      <c r="C148" s="22" t="s">
        <v>828</v>
      </c>
      <c r="D148" s="21" t="s">
        <v>829</v>
      </c>
    </row>
    <row r="149" spans="2:4" x14ac:dyDescent="0.25">
      <c r="B149" s="21">
        <f t="shared" si="2"/>
        <v>146</v>
      </c>
      <c r="C149" s="22" t="s">
        <v>830</v>
      </c>
      <c r="D149" s="21" t="s">
        <v>831</v>
      </c>
    </row>
    <row r="150" spans="2:4" x14ac:dyDescent="0.25">
      <c r="B150" s="21">
        <f t="shared" si="2"/>
        <v>147</v>
      </c>
      <c r="C150" s="22" t="s">
        <v>832</v>
      </c>
      <c r="D150" s="21" t="s">
        <v>833</v>
      </c>
    </row>
    <row r="151" spans="2:4" x14ac:dyDescent="0.25">
      <c r="B151" s="21">
        <f t="shared" si="2"/>
        <v>148</v>
      </c>
      <c r="C151" s="22" t="s">
        <v>834</v>
      </c>
      <c r="D151" s="21" t="s">
        <v>835</v>
      </c>
    </row>
    <row r="152" spans="2:4" x14ac:dyDescent="0.25">
      <c r="B152" s="21">
        <f t="shared" si="2"/>
        <v>149</v>
      </c>
      <c r="C152" s="22" t="s">
        <v>836</v>
      </c>
      <c r="D152" s="21" t="s">
        <v>837</v>
      </c>
    </row>
    <row r="153" spans="2:4" x14ac:dyDescent="0.25">
      <c r="B153" s="21">
        <f t="shared" si="2"/>
        <v>150</v>
      </c>
      <c r="C153" s="22" t="s">
        <v>838</v>
      </c>
      <c r="D153" s="21" t="s">
        <v>839</v>
      </c>
    </row>
    <row r="154" spans="2:4" x14ac:dyDescent="0.25">
      <c r="B154" s="21">
        <f t="shared" si="2"/>
        <v>151</v>
      </c>
      <c r="C154" s="22" t="s">
        <v>840</v>
      </c>
      <c r="D154" s="21" t="s">
        <v>841</v>
      </c>
    </row>
    <row r="155" spans="2:4" x14ac:dyDescent="0.25">
      <c r="B155" s="21">
        <f t="shared" si="2"/>
        <v>152</v>
      </c>
      <c r="C155" s="22" t="s">
        <v>842</v>
      </c>
      <c r="D155" s="21" t="s">
        <v>843</v>
      </c>
    </row>
    <row r="156" spans="2:4" x14ac:dyDescent="0.25">
      <c r="B156" s="21">
        <f t="shared" si="2"/>
        <v>153</v>
      </c>
      <c r="C156" s="22" t="s">
        <v>844</v>
      </c>
      <c r="D156" s="21" t="s">
        <v>845</v>
      </c>
    </row>
    <row r="157" spans="2:4" x14ac:dyDescent="0.25">
      <c r="B157" s="21">
        <f t="shared" si="2"/>
        <v>154</v>
      </c>
      <c r="C157" s="22" t="s">
        <v>846</v>
      </c>
      <c r="D157" s="21" t="s">
        <v>847</v>
      </c>
    </row>
    <row r="158" spans="2:4" x14ac:dyDescent="0.25"/>
    <row r="65536" ht="16.5" hidden="1" customHeight="1" x14ac:dyDescent="0.25"/>
  </sheetData>
  <pageMargins left="0.7" right="0.7" top="0.75" bottom="0.75" header="0.51180555555555496" footer="0.51180555555555496"/>
  <pageSetup paperSize="9" firstPageNumber="0" orientation="portrait"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213"/>
  <sheetViews>
    <sheetView showGridLines="0" showRowColHeaders="0" zoomScaleNormal="100" workbookViewId="0">
      <selection activeCell="C13" sqref="C13"/>
    </sheetView>
  </sheetViews>
  <sheetFormatPr defaultColWidth="9.140625" defaultRowHeight="15" zeroHeight="1" x14ac:dyDescent="0.25"/>
  <cols>
    <col min="1" max="1" width="5.5703125" style="14" customWidth="1"/>
    <col min="2" max="2" width="16.5703125" style="15" customWidth="1"/>
    <col min="3" max="3" width="29.7109375" style="15" customWidth="1"/>
    <col min="4" max="1023" width="9.140625" style="15" hidden="1"/>
  </cols>
  <sheetData>
    <row r="1" spans="1:3" s="14" customFormat="1" x14ac:dyDescent="0.25"/>
    <row r="2" spans="1:3" x14ac:dyDescent="0.25">
      <c r="A2" s="16"/>
      <c r="B2" s="17" t="s">
        <v>848</v>
      </c>
      <c r="C2" s="17" t="s">
        <v>849</v>
      </c>
    </row>
    <row r="3" spans="1:3" ht="16.5" hidden="1" customHeight="1" x14ac:dyDescent="0.25">
      <c r="A3" s="16"/>
      <c r="B3" s="18" t="s">
        <v>850</v>
      </c>
      <c r="C3" s="18" t="s">
        <v>851</v>
      </c>
    </row>
    <row r="4" spans="1:3" x14ac:dyDescent="0.25">
      <c r="A4" s="16"/>
      <c r="B4" s="18" t="s">
        <v>852</v>
      </c>
      <c r="C4" s="18" t="s">
        <v>851</v>
      </c>
    </row>
    <row r="5" spans="1:3" x14ac:dyDescent="0.25">
      <c r="A5" s="16"/>
      <c r="B5" s="18" t="s">
        <v>853</v>
      </c>
      <c r="C5" s="18" t="s">
        <v>854</v>
      </c>
    </row>
    <row r="6" spans="1:3" x14ac:dyDescent="0.25">
      <c r="A6" s="16"/>
      <c r="B6" s="18" t="s">
        <v>855</v>
      </c>
      <c r="C6" s="18" t="s">
        <v>856</v>
      </c>
    </row>
    <row r="7" spans="1:3" x14ac:dyDescent="0.25">
      <c r="A7" s="16"/>
      <c r="B7" s="18" t="s">
        <v>857</v>
      </c>
      <c r="C7" s="18" t="s">
        <v>858</v>
      </c>
    </row>
    <row r="8" spans="1:3" x14ac:dyDescent="0.25">
      <c r="A8" s="16"/>
      <c r="B8" s="18" t="s">
        <v>859</v>
      </c>
      <c r="C8" s="18" t="s">
        <v>860</v>
      </c>
    </row>
    <row r="9" spans="1:3" x14ac:dyDescent="0.25">
      <c r="A9" s="16"/>
      <c r="B9" s="18" t="s">
        <v>861</v>
      </c>
      <c r="C9" s="18" t="s">
        <v>862</v>
      </c>
    </row>
    <row r="10" spans="1:3" x14ac:dyDescent="0.25">
      <c r="A10" s="16"/>
      <c r="B10" s="18" t="s">
        <v>863</v>
      </c>
      <c r="C10" s="18" t="s">
        <v>864</v>
      </c>
    </row>
    <row r="11" spans="1:3" x14ac:dyDescent="0.25">
      <c r="A11" s="16"/>
      <c r="B11" s="18" t="s">
        <v>865</v>
      </c>
      <c r="C11" s="18" t="s">
        <v>866</v>
      </c>
    </row>
    <row r="12" spans="1:3" x14ac:dyDescent="0.25">
      <c r="A12" s="16"/>
      <c r="B12" s="18" t="s">
        <v>867</v>
      </c>
      <c r="C12" s="18" t="s">
        <v>868</v>
      </c>
    </row>
    <row r="13" spans="1:3" x14ac:dyDescent="0.25">
      <c r="A13" s="16"/>
      <c r="B13" s="18" t="s">
        <v>869</v>
      </c>
      <c r="C13" s="18" t="s">
        <v>870</v>
      </c>
    </row>
    <row r="14" spans="1:3" x14ac:dyDescent="0.25">
      <c r="A14" s="16"/>
      <c r="B14" s="18" t="s">
        <v>871</v>
      </c>
      <c r="C14" s="18" t="s">
        <v>872</v>
      </c>
    </row>
    <row r="15" spans="1:3" x14ac:dyDescent="0.25">
      <c r="A15" s="16"/>
      <c r="B15" s="18" t="s">
        <v>873</v>
      </c>
      <c r="C15" s="18" t="s">
        <v>874</v>
      </c>
    </row>
    <row r="16" spans="1:3" x14ac:dyDescent="0.25">
      <c r="A16" s="16"/>
      <c r="B16" s="18" t="s">
        <v>875</v>
      </c>
      <c r="C16" s="18" t="s">
        <v>876</v>
      </c>
    </row>
    <row r="17" spans="1:3" x14ac:dyDescent="0.25">
      <c r="A17" s="16"/>
      <c r="B17" s="18" t="s">
        <v>877</v>
      </c>
      <c r="C17" s="18" t="s">
        <v>878</v>
      </c>
    </row>
    <row r="18" spans="1:3" x14ac:dyDescent="0.25">
      <c r="A18" s="16"/>
      <c r="B18" s="18" t="s">
        <v>879</v>
      </c>
      <c r="C18" s="18" t="s">
        <v>880</v>
      </c>
    </row>
    <row r="19" spans="1:3" x14ac:dyDescent="0.25">
      <c r="A19" s="16"/>
      <c r="B19" s="18" t="s">
        <v>881</v>
      </c>
      <c r="C19" s="18" t="s">
        <v>882</v>
      </c>
    </row>
    <row r="20" spans="1:3" x14ac:dyDescent="0.25">
      <c r="A20" s="16"/>
      <c r="B20" s="18" t="s">
        <v>883</v>
      </c>
      <c r="C20" s="18" t="s">
        <v>884</v>
      </c>
    </row>
    <row r="21" spans="1:3" x14ac:dyDescent="0.25">
      <c r="A21" s="16"/>
      <c r="B21" s="18" t="s">
        <v>885</v>
      </c>
      <c r="C21" s="18" t="s">
        <v>886</v>
      </c>
    </row>
    <row r="22" spans="1:3" x14ac:dyDescent="0.25">
      <c r="A22" s="16"/>
      <c r="B22" s="18" t="s">
        <v>887</v>
      </c>
      <c r="C22" s="18" t="s">
        <v>888</v>
      </c>
    </row>
    <row r="23" spans="1:3" x14ac:dyDescent="0.25">
      <c r="A23" s="16"/>
      <c r="B23" s="18" t="s">
        <v>875</v>
      </c>
      <c r="C23" s="18" t="s">
        <v>876</v>
      </c>
    </row>
    <row r="24" spans="1:3" x14ac:dyDescent="0.25">
      <c r="A24" s="16"/>
      <c r="B24" s="18" t="s">
        <v>889</v>
      </c>
      <c r="C24" s="18" t="s">
        <v>890</v>
      </c>
    </row>
    <row r="25" spans="1:3" x14ac:dyDescent="0.25">
      <c r="A25" s="16"/>
      <c r="B25" s="18" t="s">
        <v>891</v>
      </c>
      <c r="C25" s="18" t="s">
        <v>892</v>
      </c>
    </row>
    <row r="26" spans="1:3" x14ac:dyDescent="0.25">
      <c r="A26" s="16"/>
      <c r="B26" s="18" t="s">
        <v>893</v>
      </c>
      <c r="C26" s="18" t="s">
        <v>894</v>
      </c>
    </row>
    <row r="27" spans="1:3" x14ac:dyDescent="0.25">
      <c r="A27" s="16"/>
      <c r="B27" s="18" t="s">
        <v>895</v>
      </c>
      <c r="C27" s="18" t="s">
        <v>896</v>
      </c>
    </row>
    <row r="28" spans="1:3" x14ac:dyDescent="0.25">
      <c r="A28" s="16"/>
      <c r="B28" s="18" t="s">
        <v>895</v>
      </c>
      <c r="C28" s="18" t="s">
        <v>896</v>
      </c>
    </row>
    <row r="29" spans="1:3" x14ac:dyDescent="0.25">
      <c r="A29" s="16"/>
      <c r="B29" s="18" t="s">
        <v>895</v>
      </c>
      <c r="C29" s="18" t="s">
        <v>896</v>
      </c>
    </row>
    <row r="30" spans="1:3" x14ac:dyDescent="0.25">
      <c r="A30" s="16"/>
      <c r="B30" s="18" t="s">
        <v>897</v>
      </c>
      <c r="C30" s="18" t="s">
        <v>898</v>
      </c>
    </row>
    <row r="31" spans="1:3" x14ac:dyDescent="0.25">
      <c r="A31" s="16"/>
      <c r="B31" s="18" t="s">
        <v>899</v>
      </c>
      <c r="C31" s="18" t="s">
        <v>900</v>
      </c>
    </row>
    <row r="32" spans="1:3" x14ac:dyDescent="0.25">
      <c r="A32" s="16"/>
      <c r="B32" s="18" t="s">
        <v>901</v>
      </c>
      <c r="C32" s="18" t="s">
        <v>902</v>
      </c>
    </row>
    <row r="33" spans="1:3" x14ac:dyDescent="0.25">
      <c r="A33" s="16"/>
      <c r="B33" s="18" t="s">
        <v>895</v>
      </c>
      <c r="C33" s="18" t="s">
        <v>896</v>
      </c>
    </row>
    <row r="34" spans="1:3" x14ac:dyDescent="0.25">
      <c r="A34" s="16"/>
      <c r="B34" s="18" t="s">
        <v>903</v>
      </c>
      <c r="C34" s="18" t="s">
        <v>904</v>
      </c>
    </row>
    <row r="35" spans="1:3" x14ac:dyDescent="0.25">
      <c r="A35" s="16"/>
      <c r="B35" s="18" t="s">
        <v>905</v>
      </c>
      <c r="C35" s="18" t="s">
        <v>906</v>
      </c>
    </row>
    <row r="36" spans="1:3" x14ac:dyDescent="0.25">
      <c r="A36" s="16"/>
      <c r="B36" s="18" t="s">
        <v>907</v>
      </c>
      <c r="C36" s="18" t="s">
        <v>908</v>
      </c>
    </row>
    <row r="37" spans="1:3" x14ac:dyDescent="0.25">
      <c r="A37" s="16"/>
      <c r="B37" s="18" t="s">
        <v>909</v>
      </c>
      <c r="C37" s="18" t="s">
        <v>910</v>
      </c>
    </row>
    <row r="38" spans="1:3" x14ac:dyDescent="0.25">
      <c r="A38" s="16"/>
      <c r="B38" s="18" t="s">
        <v>907</v>
      </c>
      <c r="C38" s="18" t="s">
        <v>908</v>
      </c>
    </row>
    <row r="39" spans="1:3" x14ac:dyDescent="0.25">
      <c r="A39" s="16"/>
      <c r="B39" s="18" t="s">
        <v>911</v>
      </c>
      <c r="C39" s="18" t="s">
        <v>912</v>
      </c>
    </row>
    <row r="40" spans="1:3" x14ac:dyDescent="0.25">
      <c r="A40" s="16"/>
      <c r="B40" s="18" t="s">
        <v>913</v>
      </c>
      <c r="C40" s="18" t="s">
        <v>914</v>
      </c>
    </row>
    <row r="41" spans="1:3" x14ac:dyDescent="0.25">
      <c r="A41" s="16"/>
      <c r="B41" s="18" t="s">
        <v>915</v>
      </c>
      <c r="C41" s="18" t="s">
        <v>916</v>
      </c>
    </row>
    <row r="42" spans="1:3" x14ac:dyDescent="0.25">
      <c r="A42" s="16"/>
      <c r="B42" s="18" t="s">
        <v>917</v>
      </c>
      <c r="C42" s="18" t="s">
        <v>918</v>
      </c>
    </row>
    <row r="43" spans="1:3" x14ac:dyDescent="0.25">
      <c r="A43" s="16"/>
      <c r="B43" s="18" t="s">
        <v>919</v>
      </c>
      <c r="C43" s="18" t="s">
        <v>920</v>
      </c>
    </row>
    <row r="44" spans="1:3" x14ac:dyDescent="0.25">
      <c r="A44" s="16"/>
      <c r="B44" s="18" t="s">
        <v>921</v>
      </c>
      <c r="C44" s="18" t="s">
        <v>922</v>
      </c>
    </row>
    <row r="45" spans="1:3" x14ac:dyDescent="0.25">
      <c r="A45" s="16"/>
      <c r="B45" s="18" t="s">
        <v>895</v>
      </c>
      <c r="C45" s="18" t="s">
        <v>896</v>
      </c>
    </row>
    <row r="46" spans="1:3" x14ac:dyDescent="0.25">
      <c r="A46" s="16"/>
      <c r="B46" s="18" t="s">
        <v>923</v>
      </c>
      <c r="C46" s="18" t="s">
        <v>924</v>
      </c>
    </row>
    <row r="47" spans="1:3" x14ac:dyDescent="0.25">
      <c r="A47" s="16"/>
      <c r="B47" s="18" t="s">
        <v>925</v>
      </c>
      <c r="C47" s="18" t="s">
        <v>926</v>
      </c>
    </row>
    <row r="48" spans="1:3" x14ac:dyDescent="0.25">
      <c r="A48" s="16"/>
      <c r="B48" s="18" t="s">
        <v>927</v>
      </c>
      <c r="C48" s="18" t="s">
        <v>928</v>
      </c>
    </row>
    <row r="49" spans="1:3" x14ac:dyDescent="0.25">
      <c r="A49" s="16"/>
      <c r="B49" s="18" t="s">
        <v>895</v>
      </c>
      <c r="C49" s="18" t="s">
        <v>896</v>
      </c>
    </row>
    <row r="50" spans="1:3" x14ac:dyDescent="0.25">
      <c r="A50" s="16"/>
      <c r="B50" s="18" t="s">
        <v>929</v>
      </c>
      <c r="C50" s="18" t="s">
        <v>930</v>
      </c>
    </row>
    <row r="51" spans="1:3" x14ac:dyDescent="0.25">
      <c r="A51" s="16"/>
      <c r="B51" s="18" t="s">
        <v>931</v>
      </c>
      <c r="C51" s="18" t="s">
        <v>932</v>
      </c>
    </row>
    <row r="52" spans="1:3" x14ac:dyDescent="0.25">
      <c r="A52" s="16"/>
      <c r="B52" s="18" t="s">
        <v>933</v>
      </c>
      <c r="C52" s="18" t="s">
        <v>934</v>
      </c>
    </row>
    <row r="53" spans="1:3" x14ac:dyDescent="0.25">
      <c r="A53" s="16"/>
      <c r="B53" s="18" t="s">
        <v>935</v>
      </c>
      <c r="C53" s="18" t="s">
        <v>936</v>
      </c>
    </row>
    <row r="54" spans="1:3" x14ac:dyDescent="0.25">
      <c r="A54" s="16"/>
      <c r="B54" s="18" t="s">
        <v>937</v>
      </c>
      <c r="C54" s="18" t="s">
        <v>938</v>
      </c>
    </row>
    <row r="55" spans="1:3" x14ac:dyDescent="0.25">
      <c r="A55" s="16"/>
      <c r="B55" s="18" t="s">
        <v>939</v>
      </c>
      <c r="C55" s="18" t="s">
        <v>940</v>
      </c>
    </row>
    <row r="56" spans="1:3" x14ac:dyDescent="0.25">
      <c r="A56" s="16"/>
      <c r="B56" s="18" t="s">
        <v>941</v>
      </c>
      <c r="C56" s="18" t="s">
        <v>942</v>
      </c>
    </row>
    <row r="57" spans="1:3" x14ac:dyDescent="0.25">
      <c r="A57" s="16"/>
      <c r="B57" s="18" t="s">
        <v>943</v>
      </c>
      <c r="C57" s="18" t="s">
        <v>944</v>
      </c>
    </row>
    <row r="58" spans="1:3" x14ac:dyDescent="0.25">
      <c r="A58" s="16"/>
      <c r="B58" s="18" t="s">
        <v>945</v>
      </c>
      <c r="C58" s="18" t="s">
        <v>946</v>
      </c>
    </row>
    <row r="59" spans="1:3" x14ac:dyDescent="0.25">
      <c r="A59" s="16"/>
      <c r="B59" s="18" t="s">
        <v>947</v>
      </c>
      <c r="C59" s="18" t="s">
        <v>948</v>
      </c>
    </row>
    <row r="60" spans="1:3" x14ac:dyDescent="0.25">
      <c r="A60" s="16"/>
      <c r="B60" s="18" t="s">
        <v>949</v>
      </c>
      <c r="C60" s="18" t="s">
        <v>950</v>
      </c>
    </row>
    <row r="61" spans="1:3" x14ac:dyDescent="0.25">
      <c r="A61" s="16"/>
      <c r="B61" s="18" t="s">
        <v>951</v>
      </c>
      <c r="C61" s="18" t="s">
        <v>952</v>
      </c>
    </row>
    <row r="62" spans="1:3" x14ac:dyDescent="0.25">
      <c r="A62" s="16"/>
      <c r="B62" s="18" t="s">
        <v>953</v>
      </c>
      <c r="C62" s="18" t="s">
        <v>954</v>
      </c>
    </row>
    <row r="63" spans="1:3" x14ac:dyDescent="0.25">
      <c r="A63" s="16"/>
      <c r="B63" s="18" t="s">
        <v>955</v>
      </c>
      <c r="C63" s="18" t="s">
        <v>956</v>
      </c>
    </row>
    <row r="64" spans="1:3" x14ac:dyDescent="0.25">
      <c r="A64" s="16"/>
      <c r="B64" s="18" t="s">
        <v>957</v>
      </c>
      <c r="C64" s="18" t="s">
        <v>958</v>
      </c>
    </row>
    <row r="65" spans="1:3" x14ac:dyDescent="0.25">
      <c r="A65" s="16"/>
      <c r="B65" s="18" t="s">
        <v>959</v>
      </c>
      <c r="C65" s="18" t="s">
        <v>960</v>
      </c>
    </row>
    <row r="66" spans="1:3" x14ac:dyDescent="0.25">
      <c r="A66" s="16"/>
      <c r="B66" s="18" t="s">
        <v>961</v>
      </c>
      <c r="C66" s="18" t="s">
        <v>962</v>
      </c>
    </row>
    <row r="67" spans="1:3" x14ac:dyDescent="0.25">
      <c r="A67" s="16"/>
      <c r="B67" s="18" t="s">
        <v>963</v>
      </c>
      <c r="C67" s="18" t="s">
        <v>964</v>
      </c>
    </row>
    <row r="68" spans="1:3" x14ac:dyDescent="0.25">
      <c r="A68" s="16"/>
      <c r="B68" s="18" t="s">
        <v>965</v>
      </c>
      <c r="C68" s="18" t="s">
        <v>966</v>
      </c>
    </row>
    <row r="69" spans="1:3" x14ac:dyDescent="0.25">
      <c r="A69" s="16"/>
      <c r="B69" s="18" t="s">
        <v>967</v>
      </c>
      <c r="C69" s="18" t="s">
        <v>968</v>
      </c>
    </row>
    <row r="70" spans="1:3" x14ac:dyDescent="0.25">
      <c r="A70" s="16"/>
      <c r="B70" s="18" t="s">
        <v>969</v>
      </c>
      <c r="C70" s="18" t="s">
        <v>970</v>
      </c>
    </row>
    <row r="71" spans="1:3" x14ac:dyDescent="0.25">
      <c r="A71" s="16"/>
      <c r="B71" s="18" t="s">
        <v>971</v>
      </c>
      <c r="C71" s="18" t="s">
        <v>972</v>
      </c>
    </row>
    <row r="72" spans="1:3" x14ac:dyDescent="0.25">
      <c r="A72" s="16"/>
      <c r="B72" s="18" t="s">
        <v>973</v>
      </c>
      <c r="C72" s="18" t="s">
        <v>974</v>
      </c>
    </row>
    <row r="73" spans="1:3" x14ac:dyDescent="0.25">
      <c r="A73" s="16"/>
      <c r="B73" s="18" t="s">
        <v>975</v>
      </c>
      <c r="C73" s="18" t="s">
        <v>976</v>
      </c>
    </row>
    <row r="74" spans="1:3" x14ac:dyDescent="0.25">
      <c r="A74" s="16"/>
      <c r="B74" s="18" t="s">
        <v>977</v>
      </c>
      <c r="C74" s="18" t="s">
        <v>978</v>
      </c>
    </row>
    <row r="75" spans="1:3" x14ac:dyDescent="0.25">
      <c r="A75" s="16"/>
      <c r="B75" s="18" t="s">
        <v>979</v>
      </c>
      <c r="C75" s="18" t="s">
        <v>980</v>
      </c>
    </row>
    <row r="76" spans="1:3" x14ac:dyDescent="0.25">
      <c r="A76" s="16"/>
      <c r="B76" s="18" t="s">
        <v>981</v>
      </c>
      <c r="C76" s="18" t="s">
        <v>982</v>
      </c>
    </row>
    <row r="77" spans="1:3" x14ac:dyDescent="0.25">
      <c r="A77" s="16"/>
      <c r="B77" s="18" t="s">
        <v>907</v>
      </c>
      <c r="C77" s="18" t="s">
        <v>908</v>
      </c>
    </row>
    <row r="78" spans="1:3" x14ac:dyDescent="0.25">
      <c r="A78" s="16"/>
      <c r="B78" s="18" t="s">
        <v>983</v>
      </c>
      <c r="C78" s="18" t="s">
        <v>984</v>
      </c>
    </row>
    <row r="79" spans="1:3" x14ac:dyDescent="0.25">
      <c r="A79" s="16"/>
      <c r="B79" s="18" t="s">
        <v>985</v>
      </c>
      <c r="C79" s="18" t="s">
        <v>986</v>
      </c>
    </row>
    <row r="80" spans="1:3" x14ac:dyDescent="0.25">
      <c r="A80" s="16"/>
      <c r="B80" s="18" t="s">
        <v>987</v>
      </c>
      <c r="C80" s="18" t="s">
        <v>988</v>
      </c>
    </row>
    <row r="81" spans="1:3" x14ac:dyDescent="0.25">
      <c r="A81" s="16"/>
      <c r="B81" s="18" t="s">
        <v>989</v>
      </c>
      <c r="C81" s="18" t="s">
        <v>990</v>
      </c>
    </row>
    <row r="82" spans="1:3" x14ac:dyDescent="0.25">
      <c r="A82" s="16"/>
      <c r="B82" s="18" t="s">
        <v>991</v>
      </c>
      <c r="C82" s="18" t="s">
        <v>992</v>
      </c>
    </row>
    <row r="83" spans="1:3" x14ac:dyDescent="0.25">
      <c r="A83" s="16"/>
      <c r="B83" s="18" t="s">
        <v>875</v>
      </c>
      <c r="C83" s="18" t="s">
        <v>876</v>
      </c>
    </row>
    <row r="84" spans="1:3" x14ac:dyDescent="0.25">
      <c r="A84" s="16"/>
      <c r="B84" s="18" t="s">
        <v>907</v>
      </c>
      <c r="C84" s="18" t="s">
        <v>908</v>
      </c>
    </row>
    <row r="85" spans="1:3" x14ac:dyDescent="0.25">
      <c r="A85" s="16"/>
      <c r="B85" s="18" t="s">
        <v>993</v>
      </c>
      <c r="C85" s="18" t="s">
        <v>994</v>
      </c>
    </row>
    <row r="86" spans="1:3" x14ac:dyDescent="0.25">
      <c r="A86" s="16"/>
      <c r="B86" s="18" t="s">
        <v>995</v>
      </c>
      <c r="C86" s="18" t="s">
        <v>996</v>
      </c>
    </row>
    <row r="87" spans="1:3" x14ac:dyDescent="0.25">
      <c r="A87" s="16"/>
      <c r="B87" s="18" t="s">
        <v>997</v>
      </c>
      <c r="C87" s="18" t="s">
        <v>998</v>
      </c>
    </row>
    <row r="88" spans="1:3" x14ac:dyDescent="0.25">
      <c r="A88" s="16"/>
      <c r="B88" s="18" t="s">
        <v>999</v>
      </c>
      <c r="C88" s="18" t="s">
        <v>1000</v>
      </c>
    </row>
    <row r="89" spans="1:3" x14ac:dyDescent="0.25">
      <c r="A89" s="16"/>
      <c r="B89" s="18" t="s">
        <v>1001</v>
      </c>
      <c r="C89" s="18" t="s">
        <v>1002</v>
      </c>
    </row>
    <row r="90" spans="1:3" x14ac:dyDescent="0.25">
      <c r="A90" s="16"/>
      <c r="B90" s="18" t="s">
        <v>1003</v>
      </c>
      <c r="C90" s="18" t="s">
        <v>1004</v>
      </c>
    </row>
    <row r="91" spans="1:3" x14ac:dyDescent="0.25">
      <c r="A91" s="16"/>
      <c r="B91" s="18" t="s">
        <v>1005</v>
      </c>
      <c r="C91" s="18" t="s">
        <v>1006</v>
      </c>
    </row>
    <row r="92" spans="1:3" x14ac:dyDescent="0.25">
      <c r="A92" s="16"/>
      <c r="B92" s="18" t="s">
        <v>1007</v>
      </c>
      <c r="C92" s="18" t="s">
        <v>1008</v>
      </c>
    </row>
    <row r="93" spans="1:3" x14ac:dyDescent="0.25">
      <c r="A93" s="16"/>
      <c r="B93" s="18" t="s">
        <v>1009</v>
      </c>
      <c r="C93" s="18" t="s">
        <v>1010</v>
      </c>
    </row>
    <row r="94" spans="1:3" x14ac:dyDescent="0.25">
      <c r="A94" s="16"/>
      <c r="B94" s="18" t="s">
        <v>1011</v>
      </c>
      <c r="C94" s="18" t="s">
        <v>1012</v>
      </c>
    </row>
    <row r="95" spans="1:3" x14ac:dyDescent="0.25">
      <c r="A95" s="16"/>
      <c r="B95" s="18" t="s">
        <v>875</v>
      </c>
      <c r="C95" s="18" t="s">
        <v>876</v>
      </c>
    </row>
    <row r="96" spans="1:3" x14ac:dyDescent="0.25">
      <c r="A96" s="16"/>
      <c r="B96" s="18" t="s">
        <v>1013</v>
      </c>
      <c r="C96" s="18" t="s">
        <v>1014</v>
      </c>
    </row>
    <row r="97" spans="1:3" x14ac:dyDescent="0.25">
      <c r="A97" s="16"/>
      <c r="B97" s="18" t="s">
        <v>1015</v>
      </c>
      <c r="C97" s="18" t="s">
        <v>1016</v>
      </c>
    </row>
    <row r="98" spans="1:3" x14ac:dyDescent="0.25">
      <c r="A98" s="16"/>
      <c r="B98" s="18" t="s">
        <v>1017</v>
      </c>
      <c r="C98" s="18" t="s">
        <v>1018</v>
      </c>
    </row>
    <row r="99" spans="1:3" x14ac:dyDescent="0.25">
      <c r="A99" s="16"/>
      <c r="B99" s="18" t="s">
        <v>1019</v>
      </c>
      <c r="C99" s="18" t="s">
        <v>1020</v>
      </c>
    </row>
    <row r="100" spans="1:3" x14ac:dyDescent="0.25">
      <c r="A100" s="16"/>
      <c r="B100" s="18" t="s">
        <v>1021</v>
      </c>
      <c r="C100" s="18" t="s">
        <v>1022</v>
      </c>
    </row>
    <row r="101" spans="1:3" x14ac:dyDescent="0.25">
      <c r="A101" s="16"/>
      <c r="B101" s="18" t="s">
        <v>1023</v>
      </c>
      <c r="C101" s="18" t="s">
        <v>1024</v>
      </c>
    </row>
    <row r="102" spans="1:3" x14ac:dyDescent="0.25">
      <c r="A102" s="16"/>
      <c r="B102" s="18" t="s">
        <v>1025</v>
      </c>
      <c r="C102" s="18" t="s">
        <v>1026</v>
      </c>
    </row>
    <row r="103" spans="1:3" x14ac:dyDescent="0.25">
      <c r="A103" s="16"/>
      <c r="B103" s="18" t="s">
        <v>1027</v>
      </c>
      <c r="C103" s="18" t="s">
        <v>1028</v>
      </c>
    </row>
    <row r="104" spans="1:3" x14ac:dyDescent="0.25">
      <c r="A104" s="16"/>
      <c r="B104" s="18" t="s">
        <v>1029</v>
      </c>
      <c r="C104" s="18" t="s">
        <v>1030</v>
      </c>
    </row>
    <row r="105" spans="1:3" x14ac:dyDescent="0.25">
      <c r="A105" s="16"/>
      <c r="B105" s="18" t="s">
        <v>1031</v>
      </c>
      <c r="C105" s="18" t="s">
        <v>1032</v>
      </c>
    </row>
    <row r="106" spans="1:3" x14ac:dyDescent="0.25">
      <c r="A106" s="16"/>
      <c r="B106" s="18" t="s">
        <v>1033</v>
      </c>
      <c r="C106" s="18" t="s">
        <v>1034</v>
      </c>
    </row>
    <row r="107" spans="1:3" x14ac:dyDescent="0.25">
      <c r="A107" s="16"/>
      <c r="B107" s="18" t="s">
        <v>1035</v>
      </c>
      <c r="C107" s="18" t="s">
        <v>1036</v>
      </c>
    </row>
    <row r="108" spans="1:3" x14ac:dyDescent="0.25">
      <c r="A108" s="16"/>
      <c r="B108" s="18" t="s">
        <v>1037</v>
      </c>
      <c r="C108" s="18" t="s">
        <v>1038</v>
      </c>
    </row>
    <row r="109" spans="1:3" x14ac:dyDescent="0.25">
      <c r="A109" s="16"/>
      <c r="B109" s="18" t="s">
        <v>1039</v>
      </c>
      <c r="C109" s="18" t="s">
        <v>1040</v>
      </c>
    </row>
    <row r="110" spans="1:3" x14ac:dyDescent="0.25">
      <c r="A110" s="16"/>
      <c r="B110" s="18" t="s">
        <v>1039</v>
      </c>
      <c r="C110" s="18" t="s">
        <v>1040</v>
      </c>
    </row>
    <row r="111" spans="1:3" x14ac:dyDescent="0.25">
      <c r="A111" s="16"/>
      <c r="B111" s="18" t="s">
        <v>1041</v>
      </c>
      <c r="C111" s="18" t="s">
        <v>1042</v>
      </c>
    </row>
    <row r="112" spans="1:3" x14ac:dyDescent="0.25">
      <c r="A112" s="16"/>
      <c r="B112" s="18" t="s">
        <v>875</v>
      </c>
      <c r="C112" s="18" t="s">
        <v>876</v>
      </c>
    </row>
    <row r="113" spans="1:3" x14ac:dyDescent="0.25">
      <c r="A113" s="16"/>
      <c r="B113" s="18" t="s">
        <v>1043</v>
      </c>
      <c r="C113" s="18" t="s">
        <v>1044</v>
      </c>
    </row>
    <row r="114" spans="1:3" x14ac:dyDescent="0.25">
      <c r="A114" s="16"/>
      <c r="B114" s="18" t="s">
        <v>1045</v>
      </c>
      <c r="C114" s="18" t="s">
        <v>1046</v>
      </c>
    </row>
    <row r="115" spans="1:3" x14ac:dyDescent="0.25">
      <c r="A115" s="16"/>
      <c r="B115" s="18" t="s">
        <v>1047</v>
      </c>
      <c r="C115" s="18" t="s">
        <v>1048</v>
      </c>
    </row>
    <row r="116" spans="1:3" x14ac:dyDescent="0.25">
      <c r="A116" s="16"/>
      <c r="B116" s="18" t="s">
        <v>907</v>
      </c>
      <c r="C116" s="18" t="s">
        <v>908</v>
      </c>
    </row>
    <row r="117" spans="1:3" x14ac:dyDescent="0.25">
      <c r="A117" s="16"/>
      <c r="B117" s="18" t="s">
        <v>907</v>
      </c>
      <c r="C117" s="18" t="s">
        <v>908</v>
      </c>
    </row>
    <row r="118" spans="1:3" x14ac:dyDescent="0.25">
      <c r="A118" s="16"/>
      <c r="B118" s="18" t="s">
        <v>1049</v>
      </c>
      <c r="C118" s="18" t="s">
        <v>1050</v>
      </c>
    </row>
    <row r="119" spans="1:3" x14ac:dyDescent="0.25">
      <c r="A119" s="16"/>
      <c r="B119" s="18" t="s">
        <v>1005</v>
      </c>
      <c r="C119" s="18" t="s">
        <v>1006</v>
      </c>
    </row>
    <row r="120" spans="1:3" x14ac:dyDescent="0.25">
      <c r="A120" s="16"/>
      <c r="B120" s="18" t="s">
        <v>1051</v>
      </c>
      <c r="C120" s="18" t="s">
        <v>1052</v>
      </c>
    </row>
    <row r="121" spans="1:3" x14ac:dyDescent="0.25">
      <c r="A121" s="16"/>
      <c r="B121" s="18" t="s">
        <v>1053</v>
      </c>
      <c r="C121" s="18" t="s">
        <v>1054</v>
      </c>
    </row>
    <row r="122" spans="1:3" x14ac:dyDescent="0.25">
      <c r="A122" s="16"/>
      <c r="B122" s="18" t="s">
        <v>1055</v>
      </c>
      <c r="C122" s="18" t="s">
        <v>1056</v>
      </c>
    </row>
    <row r="123" spans="1:3" x14ac:dyDescent="0.25">
      <c r="A123" s="16"/>
      <c r="B123" s="18" t="s">
        <v>1057</v>
      </c>
      <c r="C123" s="18" t="s">
        <v>1058</v>
      </c>
    </row>
    <row r="124" spans="1:3" x14ac:dyDescent="0.25">
      <c r="A124" s="16"/>
      <c r="B124" s="18" t="s">
        <v>1059</v>
      </c>
      <c r="C124" s="18" t="s">
        <v>1060</v>
      </c>
    </row>
    <row r="125" spans="1:3" x14ac:dyDescent="0.25">
      <c r="A125" s="16"/>
      <c r="B125" s="18" t="s">
        <v>1061</v>
      </c>
      <c r="C125" s="18" t="s">
        <v>1062</v>
      </c>
    </row>
    <row r="126" spans="1:3" x14ac:dyDescent="0.25">
      <c r="A126" s="16"/>
      <c r="B126" s="18" t="s">
        <v>1063</v>
      </c>
      <c r="C126" s="18" t="s">
        <v>1064</v>
      </c>
    </row>
    <row r="127" spans="1:3" x14ac:dyDescent="0.25">
      <c r="A127" s="16"/>
      <c r="B127" s="18" t="s">
        <v>1065</v>
      </c>
      <c r="C127" s="18" t="s">
        <v>1066</v>
      </c>
    </row>
    <row r="128" spans="1:3" x14ac:dyDescent="0.25">
      <c r="A128" s="16"/>
      <c r="B128" s="18" t="s">
        <v>875</v>
      </c>
      <c r="C128" s="18" t="s">
        <v>876</v>
      </c>
    </row>
    <row r="129" spans="1:3" x14ac:dyDescent="0.25">
      <c r="A129" s="16"/>
      <c r="B129" s="18" t="s">
        <v>1067</v>
      </c>
      <c r="C129" s="18" t="s">
        <v>1068</v>
      </c>
    </row>
    <row r="130" spans="1:3" x14ac:dyDescent="0.25">
      <c r="A130" s="16"/>
      <c r="B130" s="18" t="s">
        <v>1069</v>
      </c>
      <c r="C130" s="18" t="s">
        <v>1070</v>
      </c>
    </row>
    <row r="131" spans="1:3" x14ac:dyDescent="0.25">
      <c r="A131" s="16"/>
      <c r="B131" s="18" t="s">
        <v>1071</v>
      </c>
      <c r="C131" s="18" t="s">
        <v>1072</v>
      </c>
    </row>
    <row r="132" spans="1:3" x14ac:dyDescent="0.25">
      <c r="A132" s="16"/>
      <c r="B132" s="18" t="s">
        <v>1073</v>
      </c>
      <c r="C132" s="18" t="s">
        <v>1074</v>
      </c>
    </row>
    <row r="133" spans="1:3" x14ac:dyDescent="0.25">
      <c r="A133" s="16"/>
      <c r="B133" s="18" t="s">
        <v>1075</v>
      </c>
      <c r="C133" s="18" t="s">
        <v>1076</v>
      </c>
    </row>
    <row r="134" spans="1:3" x14ac:dyDescent="0.25">
      <c r="A134" s="16"/>
      <c r="B134" s="18" t="s">
        <v>1077</v>
      </c>
      <c r="C134" s="18" t="s">
        <v>1078</v>
      </c>
    </row>
    <row r="135" spans="1:3" x14ac:dyDescent="0.25">
      <c r="A135" s="16"/>
      <c r="B135" s="18" t="s">
        <v>1079</v>
      </c>
      <c r="C135" s="18" t="s">
        <v>1080</v>
      </c>
    </row>
    <row r="136" spans="1:3" x14ac:dyDescent="0.25">
      <c r="A136" s="16"/>
      <c r="B136" s="18" t="s">
        <v>1081</v>
      </c>
      <c r="C136" s="18" t="s">
        <v>1082</v>
      </c>
    </row>
    <row r="137" spans="1:3" x14ac:dyDescent="0.25">
      <c r="A137" s="16"/>
      <c r="B137" s="18" t="s">
        <v>1083</v>
      </c>
      <c r="C137" s="18" t="s">
        <v>1084</v>
      </c>
    </row>
    <row r="138" spans="1:3" x14ac:dyDescent="0.25">
      <c r="A138" s="16"/>
      <c r="B138" s="18" t="s">
        <v>1085</v>
      </c>
      <c r="C138" s="18" t="s">
        <v>1086</v>
      </c>
    </row>
    <row r="139" spans="1:3" x14ac:dyDescent="0.25">
      <c r="A139" s="16"/>
      <c r="B139" s="18" t="s">
        <v>1087</v>
      </c>
      <c r="C139" s="18" t="s">
        <v>1088</v>
      </c>
    </row>
    <row r="140" spans="1:3" x14ac:dyDescent="0.25">
      <c r="A140" s="16"/>
      <c r="B140" s="18" t="s">
        <v>1089</v>
      </c>
      <c r="C140" s="18" t="s">
        <v>1090</v>
      </c>
    </row>
    <row r="141" spans="1:3" x14ac:dyDescent="0.25">
      <c r="A141" s="16"/>
      <c r="B141" s="18" t="s">
        <v>1091</v>
      </c>
      <c r="C141" s="18" t="s">
        <v>1092</v>
      </c>
    </row>
    <row r="142" spans="1:3" x14ac:dyDescent="0.25">
      <c r="A142" s="16"/>
      <c r="B142" s="18" t="s">
        <v>1093</v>
      </c>
      <c r="C142" s="18" t="s">
        <v>1094</v>
      </c>
    </row>
    <row r="143" spans="1:3" x14ac:dyDescent="0.25">
      <c r="A143" s="16"/>
      <c r="B143" s="18" t="s">
        <v>1095</v>
      </c>
      <c r="C143" s="18" t="s">
        <v>1096</v>
      </c>
    </row>
    <row r="144" spans="1:3" x14ac:dyDescent="0.25">
      <c r="A144" s="16"/>
      <c r="B144" s="18" t="s">
        <v>1097</v>
      </c>
      <c r="C144" s="18" t="s">
        <v>1098</v>
      </c>
    </row>
    <row r="145" spans="1:3" x14ac:dyDescent="0.25">
      <c r="A145" s="16"/>
      <c r="B145" s="18" t="s">
        <v>1099</v>
      </c>
      <c r="C145" s="18" t="s">
        <v>1100</v>
      </c>
    </row>
    <row r="146" spans="1:3" x14ac:dyDescent="0.25">
      <c r="A146" s="16"/>
      <c r="B146" s="18" t="s">
        <v>1101</v>
      </c>
      <c r="C146" s="18" t="s">
        <v>1102</v>
      </c>
    </row>
    <row r="147" spans="1:3" x14ac:dyDescent="0.25">
      <c r="A147" s="16"/>
      <c r="B147" s="18" t="s">
        <v>1103</v>
      </c>
      <c r="C147" s="18" t="s">
        <v>1104</v>
      </c>
    </row>
    <row r="148" spans="1:3" x14ac:dyDescent="0.25">
      <c r="A148" s="16"/>
      <c r="B148" s="18" t="s">
        <v>907</v>
      </c>
      <c r="C148" s="18" t="s">
        <v>908</v>
      </c>
    </row>
    <row r="149" spans="1:3" x14ac:dyDescent="0.25">
      <c r="A149" s="16"/>
      <c r="B149" s="18" t="s">
        <v>1105</v>
      </c>
      <c r="C149" s="18" t="s">
        <v>1106</v>
      </c>
    </row>
    <row r="150" spans="1:3" x14ac:dyDescent="0.25">
      <c r="A150" s="16"/>
      <c r="B150" s="18" t="s">
        <v>1107</v>
      </c>
      <c r="C150" s="18" t="s">
        <v>1108</v>
      </c>
    </row>
    <row r="151" spans="1:3" x14ac:dyDescent="0.25">
      <c r="A151" s="16"/>
      <c r="B151" s="18" t="s">
        <v>1109</v>
      </c>
      <c r="C151" s="18" t="s">
        <v>1110</v>
      </c>
    </row>
    <row r="152" spans="1:3" x14ac:dyDescent="0.25">
      <c r="A152" s="16"/>
      <c r="B152" s="18" t="s">
        <v>1111</v>
      </c>
      <c r="C152" s="18" t="s">
        <v>1112</v>
      </c>
    </row>
    <row r="153" spans="1:3" x14ac:dyDescent="0.25">
      <c r="A153" s="16"/>
      <c r="B153" s="18" t="s">
        <v>1113</v>
      </c>
      <c r="C153" s="18" t="s">
        <v>1114</v>
      </c>
    </row>
    <row r="154" spans="1:3" x14ac:dyDescent="0.25">
      <c r="A154" s="16"/>
      <c r="B154" s="18" t="s">
        <v>1115</v>
      </c>
      <c r="C154" s="18" t="s">
        <v>1116</v>
      </c>
    </row>
    <row r="155" spans="1:3" x14ac:dyDescent="0.25">
      <c r="A155" s="16"/>
      <c r="B155" s="18" t="s">
        <v>1117</v>
      </c>
      <c r="C155" s="18" t="s">
        <v>1118</v>
      </c>
    </row>
    <row r="156" spans="1:3" x14ac:dyDescent="0.25">
      <c r="A156" s="16"/>
    </row>
    <row r="157" spans="1:3" x14ac:dyDescent="0.25">
      <c r="A157" s="16"/>
    </row>
    <row r="158" spans="1:3" x14ac:dyDescent="0.25">
      <c r="A158" s="16"/>
    </row>
    <row r="159" spans="1:3" x14ac:dyDescent="0.25">
      <c r="A159" s="16"/>
    </row>
    <row r="160" spans="1:3" x14ac:dyDescent="0.25">
      <c r="A160" s="16"/>
    </row>
    <row r="161" spans="1:1" x14ac:dyDescent="0.25">
      <c r="A161" s="16"/>
    </row>
    <row r="162" spans="1:1" x14ac:dyDescent="0.25">
      <c r="A162" s="16"/>
    </row>
    <row r="163" spans="1:1" x14ac:dyDescent="0.25">
      <c r="A163" s="16"/>
    </row>
    <row r="164" spans="1:1" x14ac:dyDescent="0.25">
      <c r="A164" s="16"/>
    </row>
    <row r="165" spans="1:1" x14ac:dyDescent="0.25">
      <c r="A165" s="16"/>
    </row>
    <row r="166" spans="1:1" x14ac:dyDescent="0.25">
      <c r="A166" s="16"/>
    </row>
    <row r="167" spans="1:1" x14ac:dyDescent="0.25">
      <c r="A167" s="16"/>
    </row>
    <row r="168" spans="1:1" x14ac:dyDescent="0.25">
      <c r="A168" s="16"/>
    </row>
    <row r="169" spans="1:1" x14ac:dyDescent="0.25">
      <c r="A169" s="16"/>
    </row>
    <row r="170" spans="1:1" x14ac:dyDescent="0.25">
      <c r="A170" s="16"/>
    </row>
    <row r="171" spans="1:1" x14ac:dyDescent="0.25">
      <c r="A171" s="16"/>
    </row>
    <row r="172" spans="1:1" x14ac:dyDescent="0.25">
      <c r="A172" s="16"/>
    </row>
    <row r="173" spans="1:1" x14ac:dyDescent="0.25">
      <c r="A173" s="16"/>
    </row>
    <row r="174" spans="1:1" x14ac:dyDescent="0.25">
      <c r="A174" s="16"/>
    </row>
    <row r="175" spans="1:1" x14ac:dyDescent="0.25">
      <c r="A175" s="16"/>
    </row>
    <row r="176" spans="1:1" x14ac:dyDescent="0.25">
      <c r="A176" s="16"/>
    </row>
    <row r="177" spans="1:1" x14ac:dyDescent="0.25">
      <c r="A177" s="16"/>
    </row>
    <row r="178" spans="1:1" x14ac:dyDescent="0.25">
      <c r="A178" s="16"/>
    </row>
    <row r="179" spans="1:1" x14ac:dyDescent="0.25">
      <c r="A179" s="16"/>
    </row>
    <row r="180" spans="1:1" x14ac:dyDescent="0.25">
      <c r="A180" s="16"/>
    </row>
    <row r="181" spans="1:1" x14ac:dyDescent="0.25">
      <c r="A181" s="16"/>
    </row>
    <row r="182" spans="1:1" x14ac:dyDescent="0.25">
      <c r="A182" s="16"/>
    </row>
    <row r="183" spans="1:1" x14ac:dyDescent="0.25">
      <c r="A183" s="16"/>
    </row>
    <row r="184" spans="1:1" x14ac:dyDescent="0.25">
      <c r="A184" s="16"/>
    </row>
    <row r="185" spans="1:1" x14ac:dyDescent="0.25">
      <c r="A185" s="16"/>
    </row>
    <row r="186" spans="1:1" x14ac:dyDescent="0.25">
      <c r="A186" s="16"/>
    </row>
    <row r="187" spans="1:1" x14ac:dyDescent="0.25">
      <c r="A187" s="16"/>
    </row>
    <row r="188" spans="1:1" x14ac:dyDescent="0.25">
      <c r="A188" s="16"/>
    </row>
    <row r="189" spans="1:1" x14ac:dyDescent="0.25">
      <c r="A189" s="16"/>
    </row>
    <row r="190" spans="1:1" x14ac:dyDescent="0.25">
      <c r="A190" s="16"/>
    </row>
    <row r="191" spans="1:1" x14ac:dyDescent="0.25">
      <c r="A191" s="16"/>
    </row>
    <row r="192" spans="1:1" x14ac:dyDescent="0.25">
      <c r="A192" s="16"/>
    </row>
    <row r="193" spans="1:1" x14ac:dyDescent="0.25">
      <c r="A193" s="16"/>
    </row>
    <row r="194" spans="1:1" x14ac:dyDescent="0.25">
      <c r="A194" s="16"/>
    </row>
    <row r="195" spans="1:1" x14ac:dyDescent="0.25">
      <c r="A195" s="16"/>
    </row>
    <row r="196" spans="1:1" x14ac:dyDescent="0.25">
      <c r="A196" s="16"/>
    </row>
    <row r="197" spans="1:1" x14ac:dyDescent="0.25">
      <c r="A197" s="16"/>
    </row>
    <row r="198" spans="1:1" x14ac:dyDescent="0.25">
      <c r="A198" s="16"/>
    </row>
    <row r="199" spans="1:1" x14ac:dyDescent="0.25">
      <c r="A199" s="16"/>
    </row>
    <row r="200" spans="1:1" x14ac:dyDescent="0.25">
      <c r="A200" s="16"/>
    </row>
    <row r="201" spans="1:1" x14ac:dyDescent="0.25">
      <c r="A201" s="16"/>
    </row>
    <row r="202" spans="1:1" x14ac:dyDescent="0.25">
      <c r="A202" s="16"/>
    </row>
    <row r="203" spans="1:1" x14ac:dyDescent="0.25">
      <c r="A203" s="16"/>
    </row>
    <row r="204" spans="1:1" x14ac:dyDescent="0.25">
      <c r="A204" s="16"/>
    </row>
    <row r="205" spans="1:1" x14ac:dyDescent="0.25">
      <c r="A205" s="16"/>
    </row>
    <row r="206" spans="1:1" x14ac:dyDescent="0.25">
      <c r="A206" s="16"/>
    </row>
    <row r="207" spans="1:1" x14ac:dyDescent="0.25">
      <c r="A207" s="16"/>
    </row>
    <row r="208" spans="1:1" x14ac:dyDescent="0.25">
      <c r="A208" s="16"/>
    </row>
    <row r="209" spans="1:1" x14ac:dyDescent="0.25">
      <c r="A209" s="16"/>
    </row>
    <row r="210" spans="1:1" x14ac:dyDescent="0.25">
      <c r="A210" s="16"/>
    </row>
    <row r="211" spans="1:1" x14ac:dyDescent="0.25">
      <c r="A211" s="16"/>
    </row>
    <row r="212" spans="1:1" x14ac:dyDescent="0.25">
      <c r="A212" s="16"/>
    </row>
    <row r="213" spans="1:1" x14ac:dyDescent="0.25">
      <c r="A213" s="16"/>
    </row>
  </sheetData>
  <sheetProtection password="CE88" sheet="1" objects="1"/>
  <pageMargins left="0.7" right="0.7" top="0.75" bottom="0.75" header="0.51180555555555496" footer="0.51180555555555496"/>
  <pageSetup firstPageNumber="0" orientation="portrait"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8"/>
  <sheetViews>
    <sheetView showGridLines="0" showRowColHeaders="0" zoomScaleNormal="100" workbookViewId="0">
      <selection activeCell="H14" sqref="H14"/>
    </sheetView>
  </sheetViews>
  <sheetFormatPr defaultColWidth="9.140625" defaultRowHeight="15" zeroHeight="1" x14ac:dyDescent="0.25"/>
  <cols>
    <col min="1" max="1" width="3.5703125" customWidth="1"/>
    <col min="12" max="1024" width="9.140625" hidden="1"/>
  </cols>
  <sheetData>
    <row r="1" spans="1:11" x14ac:dyDescent="0.25">
      <c r="A1" s="3"/>
      <c r="B1" s="3"/>
      <c r="C1" s="3"/>
      <c r="D1" s="3"/>
      <c r="E1" s="3"/>
      <c r="F1" s="3"/>
      <c r="G1" s="3"/>
      <c r="H1" s="3"/>
      <c r="I1" s="3"/>
      <c r="J1" s="3"/>
      <c r="K1" s="3"/>
    </row>
    <row r="2" spans="1:11" ht="18.75" x14ac:dyDescent="0.3">
      <c r="A2" s="3"/>
      <c r="B2" s="4"/>
      <c r="C2" s="3"/>
      <c r="D2" s="3"/>
      <c r="E2" s="3"/>
      <c r="F2" s="3"/>
      <c r="G2" s="3"/>
      <c r="H2" s="3"/>
      <c r="I2" s="3"/>
      <c r="J2" s="3"/>
      <c r="K2" s="3"/>
    </row>
    <row r="3" spans="1:11" ht="18.75" x14ac:dyDescent="0.25">
      <c r="A3" s="3"/>
      <c r="B3" s="97" t="s">
        <v>1119</v>
      </c>
      <c r="C3" s="97"/>
      <c r="D3" s="97"/>
      <c r="E3" s="97"/>
      <c r="F3" s="97"/>
      <c r="G3" s="97"/>
      <c r="H3" s="97"/>
      <c r="I3" s="97"/>
      <c r="J3" s="97"/>
      <c r="K3" s="3"/>
    </row>
    <row r="4" spans="1:11" x14ac:dyDescent="0.25">
      <c r="A4" s="3"/>
      <c r="B4" s="5"/>
      <c r="C4" s="6"/>
      <c r="D4" s="6"/>
      <c r="E4" s="6"/>
      <c r="F4" s="6"/>
      <c r="G4" s="6"/>
      <c r="H4" s="6"/>
      <c r="I4" s="6"/>
      <c r="J4" s="11"/>
      <c r="K4" s="3"/>
    </row>
    <row r="5" spans="1:11" x14ac:dyDescent="0.25">
      <c r="A5" s="3"/>
      <c r="B5" s="5" t="s">
        <v>1120</v>
      </c>
      <c r="C5" s="6"/>
      <c r="D5" s="6"/>
      <c r="E5" s="6"/>
      <c r="F5" s="6"/>
      <c r="G5" s="6"/>
      <c r="H5" s="6"/>
      <c r="I5" s="6"/>
      <c r="J5" s="11"/>
      <c r="K5" s="3"/>
    </row>
    <row r="6" spans="1:11" x14ac:dyDescent="0.25">
      <c r="A6" s="3"/>
      <c r="B6" s="5"/>
      <c r="C6" s="6"/>
      <c r="D6" s="6"/>
      <c r="E6" s="6"/>
      <c r="F6" s="6"/>
      <c r="G6" s="6"/>
      <c r="H6" s="6"/>
      <c r="I6" s="6"/>
      <c r="J6" s="11"/>
      <c r="K6" s="3"/>
    </row>
    <row r="7" spans="1:11" x14ac:dyDescent="0.25">
      <c r="A7" s="3"/>
      <c r="B7" s="5" t="s">
        <v>1121</v>
      </c>
      <c r="C7" s="6"/>
      <c r="D7" s="6"/>
      <c r="E7" s="6"/>
      <c r="F7" s="6"/>
      <c r="G7" s="6"/>
      <c r="H7" s="6"/>
      <c r="I7" s="6"/>
      <c r="J7" s="11"/>
      <c r="K7" s="3"/>
    </row>
    <row r="8" spans="1:11" ht="6.75" customHeight="1" x14ac:dyDescent="0.25">
      <c r="A8" s="3"/>
      <c r="B8" s="5"/>
      <c r="C8" s="6"/>
      <c r="D8" s="6"/>
      <c r="E8" s="6"/>
      <c r="F8" s="6"/>
      <c r="G8" s="6"/>
      <c r="H8" s="6"/>
      <c r="I8" s="6"/>
      <c r="J8" s="11"/>
      <c r="K8" s="3"/>
    </row>
    <row r="9" spans="1:11" x14ac:dyDescent="0.25">
      <c r="A9" s="3"/>
      <c r="B9" s="5"/>
      <c r="C9" s="6" t="s">
        <v>1122</v>
      </c>
      <c r="D9" s="6"/>
      <c r="E9" s="6"/>
      <c r="F9" s="6"/>
      <c r="G9" s="6"/>
      <c r="H9" s="6"/>
      <c r="I9" s="6"/>
      <c r="J9" s="11"/>
      <c r="K9" s="3"/>
    </row>
    <row r="10" spans="1:11" ht="14.45" customHeight="1" x14ac:dyDescent="0.25">
      <c r="A10" s="3"/>
      <c r="B10" s="5"/>
      <c r="C10" s="7" t="s">
        <v>1123</v>
      </c>
      <c r="D10" s="8"/>
      <c r="E10" s="8"/>
      <c r="F10" s="8"/>
      <c r="G10" s="8"/>
      <c r="H10" s="8"/>
      <c r="I10" s="8"/>
      <c r="J10" s="12"/>
      <c r="K10" s="3"/>
    </row>
    <row r="11" spans="1:11" x14ac:dyDescent="0.25">
      <c r="A11" s="3"/>
      <c r="B11" s="5"/>
      <c r="C11" s="6"/>
      <c r="D11" s="6"/>
      <c r="E11" s="6"/>
      <c r="F11" s="6"/>
      <c r="G11" s="6"/>
      <c r="H11" s="6"/>
      <c r="I11" s="6"/>
      <c r="J11" s="11"/>
      <c r="K11" s="3"/>
    </row>
    <row r="12" spans="1:11" x14ac:dyDescent="0.25">
      <c r="A12" s="3"/>
      <c r="B12" s="9"/>
      <c r="C12" s="10"/>
      <c r="D12" s="10"/>
      <c r="E12" s="10"/>
      <c r="F12" s="10"/>
      <c r="G12" s="10"/>
      <c r="H12" s="10"/>
      <c r="I12" s="10"/>
      <c r="J12" s="13"/>
      <c r="K12" s="3"/>
    </row>
    <row r="13" spans="1:11" x14ac:dyDescent="0.25">
      <c r="A13" s="3"/>
      <c r="B13" s="3"/>
      <c r="C13" s="3"/>
      <c r="D13" s="3"/>
      <c r="E13" s="3"/>
      <c r="F13" s="3"/>
      <c r="G13" s="3"/>
      <c r="H13" s="3"/>
      <c r="I13" s="3"/>
      <c r="J13" s="3"/>
      <c r="K13" s="3"/>
    </row>
    <row r="14" spans="1:11" x14ac:dyDescent="0.25">
      <c r="A14" s="3"/>
      <c r="B14" s="3"/>
      <c r="C14" s="3"/>
      <c r="D14" s="3"/>
      <c r="E14" s="3"/>
      <c r="F14" s="3"/>
      <c r="G14" s="3"/>
      <c r="H14" s="3"/>
      <c r="I14" s="3"/>
      <c r="J14" s="3"/>
      <c r="K14" s="3"/>
    </row>
    <row r="15" spans="1:11" x14ac:dyDescent="0.25">
      <c r="A15" s="3"/>
      <c r="B15" s="3"/>
      <c r="C15" s="3"/>
      <c r="D15" s="3"/>
      <c r="E15" s="3"/>
      <c r="F15" s="3"/>
      <c r="G15" s="3"/>
      <c r="H15" s="3"/>
      <c r="I15" s="3"/>
      <c r="J15" s="3"/>
      <c r="K15" s="3"/>
    </row>
    <row r="16" spans="1:11" x14ac:dyDescent="0.25">
      <c r="A16" s="3"/>
      <c r="B16" s="3"/>
      <c r="C16" s="3"/>
      <c r="D16" s="3"/>
      <c r="E16" s="3"/>
      <c r="F16" s="3"/>
      <c r="G16" s="3"/>
      <c r="H16" s="3"/>
      <c r="I16" s="3"/>
      <c r="J16" s="3"/>
      <c r="K16" s="3"/>
    </row>
    <row r="17" spans="1:11" x14ac:dyDescent="0.25">
      <c r="A17" s="3"/>
      <c r="B17" s="3"/>
      <c r="C17" s="3"/>
      <c r="D17" s="3"/>
      <c r="E17" s="3"/>
      <c r="F17" s="3"/>
      <c r="G17" s="3"/>
      <c r="H17" s="3"/>
      <c r="I17" s="3"/>
      <c r="J17" s="3"/>
      <c r="K17" s="3"/>
    </row>
    <row r="18" spans="1:11" x14ac:dyDescent="0.25">
      <c r="A18" s="3"/>
      <c r="B18" s="3"/>
      <c r="C18" s="3"/>
      <c r="D18" s="3"/>
      <c r="E18" s="3"/>
      <c r="F18" s="3"/>
      <c r="G18" s="3"/>
      <c r="H18" s="3"/>
      <c r="I18" s="3"/>
      <c r="J18" s="3"/>
      <c r="K18" s="3"/>
    </row>
  </sheetData>
  <mergeCells count="1">
    <mergeCell ref="B3:J3"/>
  </mergeCells>
  <pageMargins left="0.7" right="0.7" top="0.75" bottom="0.75" header="0.51180555555555496" footer="0.51180555555555496"/>
  <pageSetup scale="94" firstPageNumber="0" orientation="portrait" useFirstPageNumber="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4"/>
  <sheetViews>
    <sheetView showRowColHeaders="0" topLeftCell="A3" workbookViewId="0">
      <selection activeCell="D34" sqref="D34"/>
    </sheetView>
  </sheetViews>
  <sheetFormatPr defaultColWidth="8.7109375" defaultRowHeight="15" x14ac:dyDescent="0.25"/>
  <cols>
    <col min="2" max="2" width="10.85546875" customWidth="1"/>
    <col min="4" max="4" width="15.5703125" customWidth="1"/>
  </cols>
  <sheetData>
    <row r="2" spans="2:4" x14ac:dyDescent="0.25">
      <c r="B2" t="s">
        <v>1124</v>
      </c>
      <c r="D2" s="1" t="s">
        <v>1125</v>
      </c>
    </row>
    <row r="3" spans="2:4" ht="11.25" customHeight="1" x14ac:dyDescent="0.25">
      <c r="B3" t="s">
        <v>1126</v>
      </c>
      <c r="D3" s="1" t="s">
        <v>1127</v>
      </c>
    </row>
    <row r="4" spans="2:4" x14ac:dyDescent="0.25">
      <c r="B4" t="s">
        <v>14</v>
      </c>
      <c r="D4" s="2">
        <f ca="1">TEXT(NOW(),"YYYY")-1</f>
        <v>2022</v>
      </c>
    </row>
    <row r="5" spans="2:4" x14ac:dyDescent="0.25">
      <c r="B5" t="s">
        <v>1128</v>
      </c>
      <c r="D5" s="1" t="str">
        <f ca="1">TEXT(NOW(),"YYYY")</f>
        <v>2023</v>
      </c>
    </row>
    <row r="6" spans="2:4" x14ac:dyDescent="0.25">
      <c r="D6" s="2">
        <f ca="1">TEXT(NOW(),"YYYY")+1</f>
        <v>2024</v>
      </c>
    </row>
    <row r="7" spans="2:4" x14ac:dyDescent="0.25">
      <c r="D7" s="2">
        <f ca="1">TEXT(NOW(),"YYYY")+2</f>
        <v>2025</v>
      </c>
    </row>
    <row r="8" spans="2:4" x14ac:dyDescent="0.25">
      <c r="D8" s="2">
        <f ca="1">TEXT(NOW(),"YYYY")+3</f>
        <v>2026</v>
      </c>
    </row>
    <row r="9" spans="2:4" x14ac:dyDescent="0.25">
      <c r="D9" s="2">
        <f ca="1">TEXT(NOW(),"YYYY")+4</f>
        <v>2027</v>
      </c>
    </row>
    <row r="10" spans="2:4" x14ac:dyDescent="0.25">
      <c r="D10" s="2">
        <f ca="1">TEXT(NOW(),"YYYY")+5</f>
        <v>2028</v>
      </c>
    </row>
    <row r="11" spans="2:4" x14ac:dyDescent="0.25">
      <c r="D11" s="2">
        <f ca="1">TEXT(NOW(),"YYYY")+6</f>
        <v>2029</v>
      </c>
    </row>
    <row r="12" spans="2:4" x14ac:dyDescent="0.25">
      <c r="D12" s="2">
        <f ca="1">TEXT(NOW(),"YYYY")+7</f>
        <v>2030</v>
      </c>
    </row>
    <row r="13" spans="2:4" x14ac:dyDescent="0.25">
      <c r="D13" s="2">
        <f ca="1">TEXT(NOW(),"YYYY")+8</f>
        <v>2031</v>
      </c>
    </row>
    <row r="14" spans="2:4" x14ac:dyDescent="0.25">
      <c r="D14" s="2">
        <f ca="1">TEXT(NOW(),"YYYY")+9</f>
        <v>2032</v>
      </c>
    </row>
    <row r="15" spans="2:4" x14ac:dyDescent="0.25">
      <c r="D15" s="2">
        <f ca="1">TEXT(NOW(),"YYYY")+10</f>
        <v>2033</v>
      </c>
    </row>
    <row r="16" spans="2:4" x14ac:dyDescent="0.25">
      <c r="D16" s="2">
        <f ca="1">TEXT(NOW(),"YYYY")+11</f>
        <v>2034</v>
      </c>
    </row>
    <row r="17" spans="4:4" x14ac:dyDescent="0.25">
      <c r="D17" s="2">
        <f ca="1">TEXT(NOW(),"YYYY")+12</f>
        <v>2035</v>
      </c>
    </row>
    <row r="18" spans="4:4" x14ac:dyDescent="0.25">
      <c r="D18" s="2">
        <f ca="1">TEXT(NOW(),"YYYY")+13</f>
        <v>2036</v>
      </c>
    </row>
    <row r="19" spans="4:4" x14ac:dyDescent="0.25">
      <c r="D19" s="2">
        <f ca="1">TEXT(NOW(),"YYYY")+14</f>
        <v>2037</v>
      </c>
    </row>
    <row r="20" spans="4:4" x14ac:dyDescent="0.25">
      <c r="D20" s="2">
        <f ca="1">TEXT(NOW(),"YYYY")+15</f>
        <v>2038</v>
      </c>
    </row>
    <row r="21" spans="4:4" x14ac:dyDescent="0.25">
      <c r="D21" s="2">
        <f ca="1">TEXT(NOW(),"YYYY")+16</f>
        <v>2039</v>
      </c>
    </row>
    <row r="22" spans="4:4" x14ac:dyDescent="0.25">
      <c r="D22" s="2">
        <f ca="1">TEXT(NOW(),"YYYY")+17</f>
        <v>2040</v>
      </c>
    </row>
    <row r="23" spans="4:4" x14ac:dyDescent="0.25">
      <c r="D23" s="2">
        <f ca="1">TEXT(NOW(),"YYYY")+18</f>
        <v>2041</v>
      </c>
    </row>
    <row r="24" spans="4:4" x14ac:dyDescent="0.25">
      <c r="D24" s="2">
        <f ca="1">TEXT(NOW(),"YYYY")+19</f>
        <v>2042</v>
      </c>
    </row>
    <row r="25" spans="4:4" x14ac:dyDescent="0.25">
      <c r="D25" s="2">
        <f ca="1">TEXT(NOW(),"YYYY")+20</f>
        <v>2043</v>
      </c>
    </row>
    <row r="26" spans="4:4" x14ac:dyDescent="0.25">
      <c r="D26" s="2">
        <f ca="1">TEXT(NOW(),"YYYY")+21</f>
        <v>2044</v>
      </c>
    </row>
    <row r="27" spans="4:4" x14ac:dyDescent="0.25">
      <c r="D27" s="2">
        <f ca="1">TEXT(NOW(),"YYYY")+22</f>
        <v>2045</v>
      </c>
    </row>
    <row r="28" spans="4:4" x14ac:dyDescent="0.25">
      <c r="D28" s="2">
        <f ca="1">TEXT(NOW(),"YYYY")+23</f>
        <v>2046</v>
      </c>
    </row>
    <row r="29" spans="4:4" x14ac:dyDescent="0.25">
      <c r="D29" s="2">
        <f ca="1">TEXT(NOW(),"YYYY")+24</f>
        <v>2047</v>
      </c>
    </row>
    <row r="30" spans="4:4" x14ac:dyDescent="0.25">
      <c r="D30" s="2">
        <f ca="1">TEXT(NOW(),"YYYY")+25</f>
        <v>2048</v>
      </c>
    </row>
    <row r="31" spans="4:4" x14ac:dyDescent="0.25">
      <c r="D31" s="2">
        <f ca="1">TEXT(NOW(),"YYYY")+26</f>
        <v>2049</v>
      </c>
    </row>
    <row r="32" spans="4:4" x14ac:dyDescent="0.25">
      <c r="D32" s="2">
        <f ca="1">TEXT(NOW(),"YYYY")+27</f>
        <v>2050</v>
      </c>
    </row>
    <row r="33" spans="4:4" x14ac:dyDescent="0.25">
      <c r="D33" s="2">
        <f ca="1">TEXT(NOW(),"YYYY")+28</f>
        <v>2051</v>
      </c>
    </row>
    <row r="34" spans="4:4" x14ac:dyDescent="0.25">
      <c r="D34" s="2">
        <f ca="1">TEXT(NOW(),"YYYY")+29</f>
        <v>2052</v>
      </c>
    </row>
  </sheetData>
  <pageMargins left="0.7" right="0.7" top="0.75" bottom="0.75" header="0.51180555555555496" footer="0.51180555555555496"/>
  <pageSetup firstPageNumber="0" orientation="portrait" useFirstPageNumber="1"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Technical_Instruction</vt:lpstr>
      <vt:lpstr>CPIS</vt:lpstr>
      <vt:lpstr>Country_Master</vt:lpstr>
      <vt:lpstr>Bank_Master</vt:lpstr>
      <vt:lpstr>Currency Master</vt:lpstr>
      <vt:lpstr>Contact Detail</vt:lpstr>
      <vt:lpstr>Master</vt:lpstr>
      <vt:lpstr>BANK_NAME</vt:lpstr>
      <vt:lpstr>Month</vt:lpstr>
      <vt:lpstr>Select_Country</vt:lpstr>
      <vt:lpstr>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Rohit Kumar Chaurasia</dc:creator>
  <cp:lastModifiedBy>RBIWebsite Support, Tiwari</cp:lastModifiedBy>
  <cp:revision>16</cp:revision>
  <cp:lastPrinted>2023-06-01T05:58:05Z</cp:lastPrinted>
  <dcterms:created xsi:type="dcterms:W3CDTF">2022-12-05T09:02:00Z</dcterms:created>
  <dcterms:modified xsi:type="dcterms:W3CDTF">2023-06-01T10:26:28Z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ICV">
    <vt:lpwstr>987707157797484098E4B150E132C15F</vt:lpwstr>
  </property>
  <property fmtid="{D5CDD505-2E9C-101B-9397-08002B2CF9AE}" pid="9" name="KSOProductBuildVer">
    <vt:lpwstr>1033-11.2.0.11537</vt:lpwstr>
  </property>
</Properties>
</file>