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itin Bhoir\2021\Sep.2021\29.09.2021\"/>
    </mc:Choice>
  </mc:AlternateContent>
  <bookViews>
    <workbookView xWindow="0" yWindow="0" windowWidth="28800" windowHeight="12225"/>
  </bookViews>
  <sheets>
    <sheet name="Press release (crores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M32" i="1"/>
  <c r="L32" i="1"/>
  <c r="K32" i="1"/>
  <c r="J32" i="1"/>
  <c r="I32" i="1"/>
  <c r="H32" i="1"/>
  <c r="G32" i="1"/>
  <c r="F32" i="1"/>
  <c r="E32" i="1"/>
  <c r="D32" i="1"/>
  <c r="C32" i="1"/>
  <c r="N30" i="1"/>
  <c r="M30" i="1"/>
  <c r="L30" i="1"/>
  <c r="K30" i="1"/>
  <c r="J30" i="1"/>
  <c r="I30" i="1"/>
  <c r="H30" i="1"/>
  <c r="G30" i="1"/>
  <c r="D30" i="1"/>
  <c r="C30" i="1"/>
  <c r="N28" i="1"/>
  <c r="M28" i="1"/>
  <c r="L28" i="1"/>
  <c r="K28" i="1"/>
  <c r="J28" i="1"/>
  <c r="I28" i="1"/>
  <c r="H28" i="1"/>
  <c r="G28" i="1"/>
  <c r="F28" i="1"/>
  <c r="E28" i="1"/>
  <c r="D28" i="1"/>
  <c r="C28" i="1"/>
  <c r="M26" i="1"/>
  <c r="K26" i="1"/>
  <c r="I26" i="1"/>
  <c r="G26" i="1"/>
  <c r="E26" i="1"/>
  <c r="D26" i="1"/>
  <c r="C26" i="1"/>
  <c r="M25" i="1"/>
  <c r="K25" i="1"/>
  <c r="I25" i="1"/>
  <c r="G25" i="1"/>
  <c r="E25" i="1"/>
  <c r="D25" i="1"/>
  <c r="C25" i="1"/>
  <c r="M23" i="1"/>
  <c r="K23" i="1"/>
  <c r="I23" i="1"/>
  <c r="G23" i="1"/>
  <c r="E23" i="1"/>
  <c r="D23" i="1"/>
  <c r="C23" i="1"/>
  <c r="M22" i="1"/>
  <c r="K22" i="1"/>
  <c r="I22" i="1"/>
  <c r="G22" i="1"/>
  <c r="E22" i="1"/>
  <c r="D22" i="1"/>
  <c r="C22" i="1"/>
  <c r="N17" i="1"/>
  <c r="M17" i="1"/>
  <c r="L17" i="1"/>
  <c r="K17" i="1"/>
  <c r="J17" i="1"/>
  <c r="I17" i="1"/>
  <c r="H17" i="1"/>
  <c r="G17" i="1"/>
  <c r="F17" i="1"/>
  <c r="E17" i="1"/>
  <c r="D17" i="1"/>
  <c r="C17" i="1"/>
  <c r="N15" i="1"/>
  <c r="M15" i="1"/>
  <c r="L15" i="1"/>
  <c r="K15" i="1"/>
  <c r="J15" i="1"/>
  <c r="I15" i="1"/>
  <c r="H15" i="1"/>
  <c r="G15" i="1"/>
  <c r="F15" i="1"/>
  <c r="E15" i="1"/>
  <c r="D15" i="1"/>
  <c r="C15" i="1"/>
  <c r="N13" i="1"/>
  <c r="M13" i="1"/>
  <c r="L13" i="1"/>
  <c r="K13" i="1"/>
  <c r="J13" i="1"/>
  <c r="I13" i="1"/>
  <c r="H13" i="1"/>
  <c r="G13" i="1"/>
  <c r="F13" i="1"/>
  <c r="E13" i="1"/>
  <c r="D13" i="1"/>
  <c r="C13" i="1"/>
  <c r="N10" i="1"/>
  <c r="M10" i="1"/>
  <c r="L10" i="1"/>
  <c r="K10" i="1"/>
  <c r="J10" i="1"/>
  <c r="I10" i="1"/>
  <c r="H10" i="1"/>
  <c r="G10" i="1"/>
  <c r="F10" i="1"/>
  <c r="E10" i="1"/>
  <c r="D10" i="1"/>
  <c r="C10" i="1"/>
  <c r="D7" i="1"/>
  <c r="D5" i="1" s="1"/>
  <c r="C7" i="1"/>
  <c r="C5" i="1" s="1"/>
</calcChain>
</file>

<file path=xl/sharedStrings.xml><?xml version="1.0" encoding="utf-8"?>
<sst xmlns="http://schemas.openxmlformats.org/spreadsheetml/2006/main" count="34" uniqueCount="26">
  <si>
    <t xml:space="preserve">Statement 1: Reserve Money </t>
  </si>
  <si>
    <t>(₹ crore)</t>
  </si>
  <si>
    <t>Outstanding  as on</t>
  </si>
  <si>
    <t>Variations over</t>
  </si>
  <si>
    <t>Week</t>
  </si>
  <si>
    <t>Financial Year so far</t>
  </si>
  <si>
    <t>Year-on-year</t>
  </si>
  <si>
    <t>2020-21</t>
  </si>
  <si>
    <t>2021-22</t>
  </si>
  <si>
    <t>ITEM</t>
  </si>
  <si>
    <t>Amount</t>
  </si>
  <si>
    <t>%</t>
  </si>
  <si>
    <t>Reserve Money</t>
  </si>
  <si>
    <t>Components (i+ii+iii)</t>
  </si>
  <si>
    <t xml:space="preserve">  i) Currency in Circulation</t>
  </si>
  <si>
    <t xml:space="preserve"> ii) Bankers' Deposits with RBI</t>
  </si>
  <si>
    <t xml:space="preserve">Sources   (i+ii+iii+iv-v)    </t>
  </si>
  <si>
    <t xml:space="preserve">  i) Net RBI Credit to Government   </t>
  </si>
  <si>
    <t xml:space="preserve">        of which: to Centre   </t>
  </si>
  <si>
    <t xml:space="preserve">  ii) RBI Credit to Banks and Commercial Sector</t>
  </si>
  <si>
    <t xml:space="preserve">       o/w : to Banks (includes NABARD)</t>
  </si>
  <si>
    <t xml:space="preserve"> iii) Net Foreign Exchange Assets of RBI </t>
  </si>
  <si>
    <t xml:space="preserve"> iv) Govt.'s Currency Liabilities to the Public</t>
  </si>
  <si>
    <t xml:space="preserve">  v) Net Non-Monetary Liabilities of RBI</t>
  </si>
  <si>
    <t>Note: Data are provisional.</t>
  </si>
  <si>
    <t>iii) `Other' Deposits with RBI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</si>
</sst>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0.00_)"/>
    <numFmt numFmtId="166" formatCode="mmm\ dd"/>
    <numFmt numFmtId="167" formatCode="mmm\ d"/>
    <numFmt numFmtId="168" formatCode="#,##0.0"/>
    <numFmt numFmtId="169" formatCode="0_)"/>
    <numFmt numFmtId="170" formatCode="0.0"/>
  </numFmts>
  <fonts count="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color indexed="8"/>
      <name val="Times New Roman"/>
      <family val="1"/>
    </font>
    <font>
      <sz val="13"/>
      <color indexed="8"/>
      <name val="Rupee Foradian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Times New Roman"/>
      <family val="1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65" fontId="1" fillId="0" borderId="0" xfId="1" applyNumberFormat="1"/>
    <xf numFmtId="169" fontId="1" fillId="0" borderId="0" xfId="1" applyNumberFormat="1"/>
    <xf numFmtId="1" fontId="4" fillId="0" borderId="1" xfId="1" applyNumberFormat="1" applyFont="1" applyBorder="1" applyAlignment="1">
      <alignment horizontal="center" vertical="center"/>
    </xf>
    <xf numFmtId="1" fontId="4" fillId="0" borderId="6" xfId="1" applyNumberFormat="1" applyFont="1" applyBorder="1" applyAlignment="1">
      <alignment horizontal="center" vertical="center"/>
    </xf>
    <xf numFmtId="1" fontId="2" fillId="0" borderId="7" xfId="1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center" vertical="center"/>
    </xf>
    <xf numFmtId="1" fontId="5" fillId="0" borderId="7" xfId="1" applyNumberFormat="1" applyFont="1" applyBorder="1"/>
    <xf numFmtId="1" fontId="5" fillId="0" borderId="7" xfId="1" applyNumberFormat="1" applyFont="1" applyBorder="1" applyAlignment="1">
      <alignment horizontal="right"/>
    </xf>
    <xf numFmtId="3" fontId="5" fillId="0" borderId="7" xfId="2" applyNumberFormat="1" applyFont="1" applyBorder="1" applyAlignment="1">
      <alignment horizontal="right"/>
    </xf>
    <xf numFmtId="168" fontId="5" fillId="0" borderId="7" xfId="2" applyNumberFormat="1" applyFont="1" applyBorder="1" applyAlignment="1">
      <alignment horizontal="right"/>
    </xf>
    <xf numFmtId="1" fontId="6" fillId="0" borderId="7" xfId="1" applyNumberFormat="1" applyFont="1" applyBorder="1"/>
    <xf numFmtId="3" fontId="1" fillId="0" borderId="7" xfId="1" applyNumberFormat="1" applyFont="1" applyBorder="1"/>
    <xf numFmtId="168" fontId="6" fillId="0" borderId="7" xfId="2" applyNumberFormat="1" applyFont="1" applyBorder="1" applyAlignment="1">
      <alignment horizontal="right"/>
    </xf>
    <xf numFmtId="1" fontId="7" fillId="0" borderId="7" xfId="1" applyNumberFormat="1" applyFont="1" applyBorder="1"/>
    <xf numFmtId="168" fontId="1" fillId="0" borderId="7" xfId="1" applyNumberFormat="1" applyFont="1" applyBorder="1"/>
    <xf numFmtId="3" fontId="6" fillId="0" borderId="7" xfId="2" applyNumberFormat="1" applyFont="1" applyBorder="1" applyAlignment="1">
      <alignment horizontal="right"/>
    </xf>
    <xf numFmtId="170" fontId="6" fillId="0" borderId="7" xfId="2" applyNumberFormat="1" applyFont="1" applyBorder="1" applyAlignment="1">
      <alignment horizontal="right"/>
    </xf>
    <xf numFmtId="1" fontId="3" fillId="0" borderId="4" xfId="1" applyNumberFormat="1" applyFont="1" applyBorder="1" applyAlignment="1">
      <alignment horizontal="right"/>
    </xf>
    <xf numFmtId="1" fontId="3" fillId="0" borderId="2" xfId="1" applyNumberFormat="1" applyFont="1" applyBorder="1" applyAlignment="1">
      <alignment horizontal="right"/>
    </xf>
    <xf numFmtId="1" fontId="3" fillId="0" borderId="3" xfId="1" applyNumberFormat="1" applyFont="1" applyBorder="1" applyAlignment="1">
      <alignment horizontal="right"/>
    </xf>
    <xf numFmtId="1" fontId="4" fillId="0" borderId="5" xfId="1" applyNumberFormat="1" applyFont="1" applyBorder="1" applyAlignment="1">
      <alignment horizontal="center" vertical="center"/>
    </xf>
    <xf numFmtId="166" fontId="4" fillId="0" borderId="7" xfId="1" applyNumberFormat="1" applyFont="1" applyBorder="1" applyAlignment="1">
      <alignment horizontal="center" vertical="center"/>
    </xf>
    <xf numFmtId="167" fontId="4" fillId="0" borderId="7" xfId="1" applyNumberFormat="1" applyFont="1" applyBorder="1" applyAlignment="1">
      <alignment horizontal="center" vertical="center"/>
    </xf>
    <xf numFmtId="1" fontId="4" fillId="0" borderId="7" xfId="1" applyNumberFormat="1" applyFont="1" applyBorder="1" applyAlignment="1">
      <alignment horizontal="center" vertical="center"/>
    </xf>
    <xf numFmtId="3" fontId="1" fillId="0" borderId="0" xfId="1" applyNumberFormat="1" applyBorder="1"/>
    <xf numFmtId="1" fontId="7" fillId="0" borderId="7" xfId="1" applyNumberFormat="1" applyFont="1" applyBorder="1" applyAlignment="1">
      <alignment horizontal="left" vertical="top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sharaawasthi\Documents\Compilations\Reserve%20Money\Maker's%20File\RMCOMP%20September%2024,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A"/>
      <sheetName val="AncillaryData"/>
      <sheetName val="DEIOand FMD"/>
      <sheetName val="RMCompilation"/>
      <sheetName val="review Bn"/>
      <sheetName val="Review (crore)"/>
      <sheetName val="Weekly Variation"/>
      <sheetName val="Growth"/>
      <sheetName val="WFCR"/>
      <sheetName val="Press release (crores)"/>
      <sheetName val="CTG"/>
      <sheetName val="SDDS"/>
      <sheetName val="WSS"/>
      <sheetName val="Monthly Dashboard"/>
      <sheetName val="MPD"/>
      <sheetName val="Liquidity Drivers"/>
    </sheetNames>
    <sheetDataSet>
      <sheetData sheetId="0"/>
      <sheetData sheetId="1"/>
      <sheetData sheetId="2"/>
      <sheetData sheetId="3"/>
      <sheetData sheetId="4">
        <row r="6">
          <cell r="G6">
            <v>44286</v>
          </cell>
        </row>
      </sheetData>
      <sheetData sheetId="5">
        <row r="11">
          <cell r="I11">
            <v>44463</v>
          </cell>
        </row>
        <row r="14">
          <cell r="G14">
            <v>3599981.0392927285</v>
          </cell>
          <cell r="I14">
            <v>3659299.0750021287</v>
          </cell>
          <cell r="J14">
            <v>-51750.619999998889</v>
          </cell>
          <cell r="K14">
            <v>-1.3945008623757926</v>
          </cell>
          <cell r="L14">
            <v>159682.29328349989</v>
          </cell>
          <cell r="M14">
            <v>5.2705528854942241</v>
          </cell>
          <cell r="N14">
            <v>59318.035709400283</v>
          </cell>
          <cell r="O14">
            <v>1.6477318925283626</v>
          </cell>
          <cell r="P14">
            <v>401195.28196099965</v>
          </cell>
          <cell r="Q14">
            <v>14.389074977530758</v>
          </cell>
          <cell r="R14">
            <v>469910.09339410084</v>
          </cell>
          <cell r="S14">
            <v>14.733546021005608</v>
          </cell>
        </row>
        <row r="17">
          <cell r="G17">
            <v>2853763.30095316</v>
          </cell>
          <cell r="I17">
            <v>2925024.4565515602</v>
          </cell>
          <cell r="J17">
            <v>-13716.809999999896</v>
          </cell>
          <cell r="K17">
            <v>-0.46675800132945239</v>
          </cell>
          <cell r="L17">
            <v>235645.89191430021</v>
          </cell>
          <cell r="M17">
            <v>9.6287657011672856</v>
          </cell>
          <cell r="N17">
            <v>71261.155598400001</v>
          </cell>
          <cell r="O17">
            <v>2.4970941204058059</v>
          </cell>
          <cell r="P17">
            <v>496809.52036349988</v>
          </cell>
          <cell r="Q17">
            <v>22.725339079241266</v>
          </cell>
          <cell r="R17">
            <v>242067.04800400004</v>
          </cell>
          <cell r="S17">
            <v>9.0223962271188238</v>
          </cell>
        </row>
        <row r="18">
          <cell r="G18">
            <v>698866.95</v>
          </cell>
          <cell r="I18">
            <v>687374.66</v>
          </cell>
          <cell r="J18">
            <v>-37790.899999999965</v>
          </cell>
          <cell r="K18">
            <v>-5.2113478748218496</v>
          </cell>
          <cell r="L18">
            <v>-80277.999999999971</v>
          </cell>
          <cell r="M18">
            <v>-14.760024122613475</v>
          </cell>
          <cell r="N18">
            <v>-11492.289999999957</v>
          </cell>
          <cell r="O18">
            <v>-1.644417438827227</v>
          </cell>
          <cell r="P18">
            <v>-106455.00000000001</v>
          </cell>
          <cell r="Q18">
            <v>-18.6741862770035</v>
          </cell>
          <cell r="R18">
            <v>223764.66</v>
          </cell>
          <cell r="S18">
            <v>48.265710403140567</v>
          </cell>
        </row>
        <row r="20">
          <cell r="G20">
            <v>47350.78833956804</v>
          </cell>
          <cell r="I20">
            <v>46899.958450568374</v>
          </cell>
          <cell r="J20">
            <v>-242.90999999957421</v>
          </cell>
          <cell r="K20">
            <v>-0.51526351277135274</v>
          </cell>
          <cell r="L20">
            <v>4314.4013691999135</v>
          </cell>
          <cell r="M20">
            <v>11.204150239313106</v>
          </cell>
          <cell r="N20">
            <v>-450.82988899966949</v>
          </cell>
          <cell r="O20">
            <v>-0.9521064058461296</v>
          </cell>
          <cell r="P20">
            <v>10840.761597499932</v>
          </cell>
          <cell r="Q20">
            <v>33.897706473311132</v>
          </cell>
          <cell r="R20">
            <v>4078.3853901004477</v>
          </cell>
          <cell r="S20">
            <v>9.5241372481608728</v>
          </cell>
        </row>
        <row r="26">
          <cell r="G26">
            <v>1099685.5</v>
          </cell>
          <cell r="I26">
            <v>1118510.74</v>
          </cell>
          <cell r="J26">
            <v>14438.400000000001</v>
          </cell>
          <cell r="L26">
            <v>-155762.00000000009</v>
          </cell>
          <cell r="N26">
            <v>18825.240000000122</v>
          </cell>
          <cell r="P26">
            <v>-100459.00000000001</v>
          </cell>
          <cell r="R26">
            <v>282080.74000000017</v>
          </cell>
        </row>
        <row r="27">
          <cell r="G27">
            <v>1096345.19</v>
          </cell>
          <cell r="I27">
            <v>1110576.97</v>
          </cell>
          <cell r="J27">
            <v>19762.620000000061</v>
          </cell>
          <cell r="L27">
            <v>-163785.00000000003</v>
          </cell>
          <cell r="N27">
            <v>14231.780000000072</v>
          </cell>
          <cell r="P27">
            <v>-110515.99999999999</v>
          </cell>
          <cell r="R27">
            <v>284620.97000000015</v>
          </cell>
        </row>
        <row r="38">
          <cell r="G38">
            <v>-378066.25999999995</v>
          </cell>
          <cell r="I38">
            <v>-728705.61</v>
          </cell>
          <cell r="J38">
            <v>-63573.999999999978</v>
          </cell>
          <cell r="L38">
            <v>-75388.000000000015</v>
          </cell>
          <cell r="N38">
            <v>-350639.35000000003</v>
          </cell>
          <cell r="P38">
            <v>-124524.00000000003</v>
          </cell>
          <cell r="R38">
            <v>-439258.60999999993</v>
          </cell>
        </row>
        <row r="54">
          <cell r="G54">
            <v>8708.92</v>
          </cell>
          <cell r="I54">
            <v>5796.41</v>
          </cell>
          <cell r="J54">
            <v>-1322.0000000000007</v>
          </cell>
          <cell r="L54">
            <v>1574.0000000000009</v>
          </cell>
          <cell r="N54">
            <v>-2912.5100000000011</v>
          </cell>
          <cell r="P54">
            <v>6637</v>
          </cell>
          <cell r="R54">
            <v>-8943.59</v>
          </cell>
        </row>
        <row r="58">
          <cell r="G58">
            <v>4199400.0083395671</v>
          </cell>
          <cell r="I58">
            <v>4551673.0084505677</v>
          </cell>
          <cell r="J58">
            <v>4009.8500000000058</v>
          </cell>
          <cell r="K58">
            <v>8.817385677628331E-2</v>
          </cell>
          <cell r="L58">
            <v>395166.40136919887</v>
          </cell>
          <cell r="M58">
            <v>11.006187584863186</v>
          </cell>
          <cell r="N58">
            <v>352273.00011100085</v>
          </cell>
          <cell r="O58">
            <v>8.3886507456166051</v>
          </cell>
          <cell r="P58">
            <v>937529.76159749925</v>
          </cell>
          <cell r="Q58">
            <v>30.758458483013058</v>
          </cell>
          <cell r="R58">
            <v>566104.4053901009</v>
          </cell>
          <cell r="S58">
            <v>14.203855503964894</v>
          </cell>
        </row>
        <row r="69">
          <cell r="G69">
            <v>26912.610953159998</v>
          </cell>
          <cell r="I69">
            <v>27209.736551560003</v>
          </cell>
          <cell r="L69">
            <v>133.89191429999983</v>
          </cell>
          <cell r="M69">
            <v>0.50817660033652012</v>
          </cell>
          <cell r="N69">
            <v>297.12559840000381</v>
          </cell>
          <cell r="O69">
            <v>1.1040385450417112</v>
          </cell>
          <cell r="P69">
            <v>457.52036349999798</v>
          </cell>
          <cell r="Q69">
            <v>1.7580784249612464</v>
          </cell>
          <cell r="R69">
            <v>728.32800400000224</v>
          </cell>
          <cell r="S69">
            <v>2.7503371004300692</v>
          </cell>
        </row>
        <row r="72">
          <cell r="G72">
            <v>1356659.7399999998</v>
          </cell>
          <cell r="I72">
            <v>1315185.2099999997</v>
          </cell>
          <cell r="J72">
            <v>5302.8700000000754</v>
          </cell>
          <cell r="K72">
            <v>0.40483559767666433</v>
          </cell>
          <cell r="L72">
            <v>6042.0000000001892</v>
          </cell>
          <cell r="M72">
            <v>0.43835273600415336</v>
          </cell>
          <cell r="N72">
            <v>-41474.53000000005</v>
          </cell>
          <cell r="O72">
            <v>-3.0571062719086846</v>
          </cell>
          <cell r="P72">
            <v>318446.00000000029</v>
          </cell>
          <cell r="Q72">
            <v>29.874719827755865</v>
          </cell>
          <cell r="R72">
            <v>-69198.820000000531</v>
          </cell>
          <cell r="S72">
            <v>-4.9985277567815132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2:P34"/>
  <sheetViews>
    <sheetView showGridLines="0" tabSelected="1" zoomScaleNormal="100" workbookViewId="0">
      <selection activeCell="A2" sqref="A2"/>
    </sheetView>
  </sheetViews>
  <sheetFormatPr defaultColWidth="11.42578125" defaultRowHeight="15" x14ac:dyDescent="0.2"/>
  <cols>
    <col min="1" max="1" width="4.5703125" style="1" customWidth="1"/>
    <col min="2" max="2" width="49.85546875" style="1" bestFit="1" customWidth="1"/>
    <col min="3" max="4" width="15.28515625" style="1" bestFit="1" customWidth="1"/>
    <col min="5" max="5" width="14.28515625" style="1" bestFit="1" customWidth="1"/>
    <col min="6" max="6" width="11.7109375" style="1" bestFit="1" customWidth="1"/>
    <col min="7" max="7" width="14.5703125" style="1" bestFit="1" customWidth="1"/>
    <col min="8" max="8" width="11.7109375" style="1" bestFit="1" customWidth="1"/>
    <col min="9" max="9" width="14.28515625" style="1" bestFit="1" customWidth="1"/>
    <col min="10" max="10" width="11.7109375" style="1" bestFit="1" customWidth="1"/>
    <col min="11" max="11" width="14.5703125" style="1" bestFit="1" customWidth="1"/>
    <col min="12" max="12" width="11.7109375" style="1" bestFit="1" customWidth="1"/>
    <col min="13" max="13" width="14.5703125" style="1" bestFit="1" customWidth="1"/>
    <col min="14" max="14" width="11.7109375" style="1" bestFit="1" customWidth="1"/>
    <col min="15" max="16" width="15" style="1" bestFit="1" customWidth="1"/>
    <col min="17" max="17" width="15" style="1" customWidth="1"/>
    <col min="18" max="26" width="11.42578125" style="1"/>
    <col min="27" max="27" width="13.28515625" style="1" bestFit="1" customWidth="1"/>
    <col min="28" max="16384" width="11.42578125" style="1"/>
  </cols>
  <sheetData>
    <row r="2" spans="2:16" ht="18.75" x14ac:dyDescent="0.3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2:16" ht="16.5" x14ac:dyDescent="0.25">
      <c r="B3" s="18" t="s">
        <v>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</row>
    <row r="4" spans="2:16" ht="15.75" x14ac:dyDescent="0.2">
      <c r="B4" s="3" t="s">
        <v>9</v>
      </c>
      <c r="C4" s="6" t="s">
        <v>2</v>
      </c>
      <c r="D4" s="6"/>
      <c r="E4" s="6" t="s">
        <v>3</v>
      </c>
      <c r="F4" s="6"/>
      <c r="G4" s="6"/>
      <c r="H4" s="6"/>
      <c r="I4" s="6"/>
      <c r="J4" s="6"/>
      <c r="K4" s="6"/>
      <c r="L4" s="6"/>
      <c r="M4" s="6"/>
      <c r="N4" s="6"/>
    </row>
    <row r="5" spans="2:16" ht="15.75" x14ac:dyDescent="0.2">
      <c r="B5" s="21"/>
      <c r="C5" s="6">
        <f>YEAR(C7)</f>
        <v>2021</v>
      </c>
      <c r="D5" s="6">
        <f>YEAR(D7)</f>
        <v>2021</v>
      </c>
      <c r="E5" s="6" t="s">
        <v>4</v>
      </c>
      <c r="F5" s="6"/>
      <c r="G5" s="6" t="s">
        <v>5</v>
      </c>
      <c r="H5" s="6"/>
      <c r="I5" s="6"/>
      <c r="J5" s="6"/>
      <c r="K5" s="6" t="s">
        <v>6</v>
      </c>
      <c r="L5" s="6"/>
      <c r="M5" s="6"/>
      <c r="N5" s="6"/>
    </row>
    <row r="6" spans="2:16" ht="15.75" x14ac:dyDescent="0.2">
      <c r="B6" s="21"/>
      <c r="C6" s="6"/>
      <c r="D6" s="6"/>
      <c r="E6" s="6"/>
      <c r="F6" s="6"/>
      <c r="G6" s="6" t="s">
        <v>7</v>
      </c>
      <c r="H6" s="6"/>
      <c r="I6" s="6" t="s">
        <v>8</v>
      </c>
      <c r="J6" s="6"/>
      <c r="K6" s="6">
        <v>2020</v>
      </c>
      <c r="L6" s="6"/>
      <c r="M6" s="6">
        <v>2021</v>
      </c>
      <c r="N6" s="6"/>
    </row>
    <row r="7" spans="2:16" ht="15.75" x14ac:dyDescent="0.2">
      <c r="B7" s="4"/>
      <c r="C7" s="22">
        <f>'[1]review Bn'!$G$6</f>
        <v>44286</v>
      </c>
      <c r="D7" s="23">
        <f>'[1]Review (crore)'!I11</f>
        <v>44463</v>
      </c>
      <c r="E7" s="22" t="s">
        <v>10</v>
      </c>
      <c r="F7" s="22" t="s">
        <v>11</v>
      </c>
      <c r="G7" s="22" t="s">
        <v>10</v>
      </c>
      <c r="H7" s="22" t="s">
        <v>11</v>
      </c>
      <c r="I7" s="22" t="s">
        <v>10</v>
      </c>
      <c r="J7" s="22" t="s">
        <v>11</v>
      </c>
      <c r="K7" s="22" t="s">
        <v>10</v>
      </c>
      <c r="L7" s="22" t="s">
        <v>11</v>
      </c>
      <c r="M7" s="22" t="s">
        <v>10</v>
      </c>
      <c r="N7" s="22" t="s">
        <v>11</v>
      </c>
    </row>
    <row r="8" spans="2:16" ht="15.75" x14ac:dyDescent="0.2">
      <c r="B8" s="24">
        <v>1</v>
      </c>
      <c r="C8" s="24">
        <v>2</v>
      </c>
      <c r="D8" s="24">
        <v>3</v>
      </c>
      <c r="E8" s="24">
        <v>4</v>
      </c>
      <c r="F8" s="24">
        <v>5</v>
      </c>
      <c r="G8" s="24">
        <v>6</v>
      </c>
      <c r="H8" s="24">
        <v>7</v>
      </c>
      <c r="I8" s="24">
        <v>8</v>
      </c>
      <c r="J8" s="24">
        <v>9</v>
      </c>
      <c r="K8" s="24">
        <v>10</v>
      </c>
      <c r="L8" s="24">
        <v>11</v>
      </c>
      <c r="M8" s="24">
        <v>12</v>
      </c>
      <c r="N8" s="24">
        <v>13</v>
      </c>
    </row>
    <row r="9" spans="2:16" ht="15.75" x14ac:dyDescent="0.25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16" ht="15.75" x14ac:dyDescent="0.25">
      <c r="B10" s="7" t="s">
        <v>12</v>
      </c>
      <c r="C10" s="9">
        <f>'[1]Review (crore)'!G14</f>
        <v>3599981.0392927285</v>
      </c>
      <c r="D10" s="9">
        <f>'[1]Review (crore)'!I14</f>
        <v>3659299.0750021287</v>
      </c>
      <c r="E10" s="9">
        <f>'[1]Review (crore)'!J14</f>
        <v>-51750.619999998889</v>
      </c>
      <c r="F10" s="10">
        <f>'[1]Review (crore)'!K14</f>
        <v>-1.3945008623757926</v>
      </c>
      <c r="G10" s="9">
        <f>'[1]Review (crore)'!L14</f>
        <v>159682.29328349989</v>
      </c>
      <c r="H10" s="10">
        <f>'[1]Review (crore)'!M14</f>
        <v>5.2705528854942241</v>
      </c>
      <c r="I10" s="9">
        <f>'[1]Review (crore)'!N14</f>
        <v>59318.035709400283</v>
      </c>
      <c r="J10" s="10">
        <f>'[1]Review (crore)'!O14</f>
        <v>1.6477318925283626</v>
      </c>
      <c r="K10" s="9">
        <f>'[1]Review (crore)'!P14</f>
        <v>401195.28196099965</v>
      </c>
      <c r="L10" s="10">
        <f>'[1]Review (crore)'!Q14</f>
        <v>14.389074977530758</v>
      </c>
      <c r="M10" s="9">
        <f>'[1]Review (crore)'!R14</f>
        <v>469910.09339410084</v>
      </c>
      <c r="N10" s="10">
        <f>'[1]Review (crore)'!S14</f>
        <v>14.733546021005608</v>
      </c>
      <c r="P10" s="2"/>
    </row>
    <row r="11" spans="2:16" ht="15.75" x14ac:dyDescent="0.25">
      <c r="B11" s="11"/>
      <c r="C11" s="12"/>
      <c r="D11" s="12"/>
      <c r="E11" s="12"/>
      <c r="F11" s="13"/>
      <c r="G11" s="12"/>
      <c r="H11" s="13"/>
      <c r="I11" s="12"/>
      <c r="J11" s="13"/>
      <c r="K11" s="12"/>
      <c r="L11" s="13"/>
      <c r="M11" s="12"/>
      <c r="N11" s="13"/>
    </row>
    <row r="12" spans="2:16" ht="15.75" x14ac:dyDescent="0.25">
      <c r="B12" s="7" t="s">
        <v>13</v>
      </c>
      <c r="C12" s="12"/>
      <c r="D12" s="12"/>
      <c r="E12" s="12"/>
      <c r="F12" s="13"/>
      <c r="G12" s="12"/>
      <c r="H12" s="13"/>
      <c r="I12" s="12"/>
      <c r="J12" s="13"/>
      <c r="K12" s="12"/>
      <c r="L12" s="13"/>
      <c r="M12" s="12"/>
      <c r="N12" s="13"/>
    </row>
    <row r="13" spans="2:16" x14ac:dyDescent="0.2">
      <c r="B13" s="14" t="s">
        <v>14</v>
      </c>
      <c r="C13" s="12">
        <f>'[1]Review (crore)'!G17</f>
        <v>2853763.30095316</v>
      </c>
      <c r="D13" s="12">
        <f>'[1]Review (crore)'!I17</f>
        <v>2925024.4565515602</v>
      </c>
      <c r="E13" s="12">
        <f>'[1]Review (crore)'!J17</f>
        <v>-13716.809999999896</v>
      </c>
      <c r="F13" s="15">
        <f>'[1]Review (crore)'!K17</f>
        <v>-0.46675800132945239</v>
      </c>
      <c r="G13" s="12">
        <f>'[1]Review (crore)'!L17</f>
        <v>235645.89191430021</v>
      </c>
      <c r="H13" s="15">
        <f>'[1]Review (crore)'!M17</f>
        <v>9.6287657011672856</v>
      </c>
      <c r="I13" s="12">
        <f>'[1]Review (crore)'!N17</f>
        <v>71261.155598400001</v>
      </c>
      <c r="J13" s="15">
        <f>'[1]Review (crore)'!O17</f>
        <v>2.4970941204058059</v>
      </c>
      <c r="K13" s="12">
        <f>'[1]Review (crore)'!P17</f>
        <v>496809.52036349988</v>
      </c>
      <c r="L13" s="15">
        <f>'[1]Review (crore)'!Q17</f>
        <v>22.725339079241266</v>
      </c>
      <c r="M13" s="12">
        <f>'[1]Review (crore)'!R17</f>
        <v>242067.04800400004</v>
      </c>
      <c r="N13" s="15">
        <f>'[1]Review (crore)'!S17</f>
        <v>9.0223962271188238</v>
      </c>
    </row>
    <row r="14" spans="2:16" ht="15.75" x14ac:dyDescent="0.25">
      <c r="B14" s="14"/>
      <c r="C14" s="12"/>
      <c r="D14" s="12"/>
      <c r="E14" s="12"/>
      <c r="F14" s="13"/>
      <c r="G14" s="12"/>
      <c r="H14" s="13"/>
      <c r="I14" s="12"/>
      <c r="J14" s="13"/>
      <c r="K14" s="12"/>
      <c r="L14" s="13"/>
      <c r="M14" s="12"/>
      <c r="N14" s="13"/>
    </row>
    <row r="15" spans="2:16" x14ac:dyDescent="0.2">
      <c r="B15" s="14" t="s">
        <v>15</v>
      </c>
      <c r="C15" s="12">
        <f>'[1]Review (crore)'!G18</f>
        <v>698866.95</v>
      </c>
      <c r="D15" s="12">
        <f>'[1]Review (crore)'!I18</f>
        <v>687374.66</v>
      </c>
      <c r="E15" s="12">
        <f>'[1]Review (crore)'!J18</f>
        <v>-37790.899999999965</v>
      </c>
      <c r="F15" s="15">
        <f>'[1]Review (crore)'!K18</f>
        <v>-5.2113478748218496</v>
      </c>
      <c r="G15" s="12">
        <f>'[1]Review (crore)'!L18</f>
        <v>-80277.999999999971</v>
      </c>
      <c r="H15" s="15">
        <f>'[1]Review (crore)'!M18</f>
        <v>-14.760024122613475</v>
      </c>
      <c r="I15" s="12">
        <f>'[1]Review (crore)'!N18</f>
        <v>-11492.289999999957</v>
      </c>
      <c r="J15" s="15">
        <f>'[1]Review (crore)'!O18</f>
        <v>-1.644417438827227</v>
      </c>
      <c r="K15" s="12">
        <f>'[1]Review (crore)'!P18</f>
        <v>-106455.00000000001</v>
      </c>
      <c r="L15" s="15">
        <f>'[1]Review (crore)'!Q18</f>
        <v>-18.6741862770035</v>
      </c>
      <c r="M15" s="12">
        <f>'[1]Review (crore)'!R18</f>
        <v>223764.66</v>
      </c>
      <c r="N15" s="15">
        <f>'[1]Review (crore)'!S18</f>
        <v>48.265710403140567</v>
      </c>
    </row>
    <row r="16" spans="2:16" ht="15.75" x14ac:dyDescent="0.25">
      <c r="B16" s="14"/>
      <c r="C16" s="12"/>
      <c r="D16" s="12"/>
      <c r="E16" s="12"/>
      <c r="F16" s="13"/>
      <c r="G16" s="12"/>
      <c r="H16" s="13"/>
      <c r="I16" s="12"/>
      <c r="J16" s="13"/>
      <c r="K16" s="12"/>
      <c r="L16" s="13"/>
      <c r="M16" s="12"/>
      <c r="N16" s="13"/>
    </row>
    <row r="17" spans="2:15" x14ac:dyDescent="0.2">
      <c r="B17" s="14" t="s">
        <v>25</v>
      </c>
      <c r="C17" s="12">
        <f>'[1]Review (crore)'!G20</f>
        <v>47350.78833956804</v>
      </c>
      <c r="D17" s="12">
        <f>'[1]Review (crore)'!I20</f>
        <v>46899.958450568374</v>
      </c>
      <c r="E17" s="12">
        <f>'[1]Review (crore)'!J20</f>
        <v>-242.90999999957421</v>
      </c>
      <c r="F17" s="15">
        <f>'[1]Review (crore)'!K20</f>
        <v>-0.51526351277135274</v>
      </c>
      <c r="G17" s="12">
        <f>'[1]Review (crore)'!L20</f>
        <v>4314.4013691999135</v>
      </c>
      <c r="H17" s="15">
        <f>'[1]Review (crore)'!M20</f>
        <v>11.204150239313106</v>
      </c>
      <c r="I17" s="12">
        <f>'[1]Review (crore)'!N20</f>
        <v>-450.82988899966949</v>
      </c>
      <c r="J17" s="15">
        <f>'[1]Review (crore)'!O20</f>
        <v>-0.9521064058461296</v>
      </c>
      <c r="K17" s="12">
        <f>'[1]Review (crore)'!P20</f>
        <v>10840.761597499932</v>
      </c>
      <c r="L17" s="15">
        <f>'[1]Review (crore)'!Q20</f>
        <v>33.897706473311132</v>
      </c>
      <c r="M17" s="12">
        <f>'[1]Review (crore)'!R20</f>
        <v>4078.3853901004477</v>
      </c>
      <c r="N17" s="15">
        <f>'[1]Review (crore)'!S20</f>
        <v>9.5241372481608728</v>
      </c>
    </row>
    <row r="18" spans="2:15" ht="15.75" x14ac:dyDescent="0.25">
      <c r="B18" s="14"/>
      <c r="C18" s="12"/>
      <c r="D18" s="12"/>
      <c r="E18" s="12"/>
      <c r="F18" s="13"/>
      <c r="G18" s="12"/>
      <c r="H18" s="13"/>
      <c r="I18" s="12"/>
      <c r="J18" s="16"/>
      <c r="K18" s="12"/>
      <c r="L18" s="16"/>
      <c r="M18" s="12"/>
      <c r="N18" s="13"/>
    </row>
    <row r="19" spans="2:15" ht="15.75" x14ac:dyDescent="0.25">
      <c r="B19" s="14"/>
      <c r="C19" s="12"/>
      <c r="D19" s="12"/>
      <c r="E19" s="12"/>
      <c r="F19" s="16"/>
      <c r="G19" s="12"/>
      <c r="H19" s="16"/>
      <c r="I19" s="12"/>
      <c r="J19" s="16"/>
      <c r="K19" s="12"/>
      <c r="L19" s="16"/>
      <c r="M19" s="12"/>
      <c r="N19" s="16"/>
    </row>
    <row r="20" spans="2:15" ht="15.75" x14ac:dyDescent="0.25">
      <c r="B20" s="7" t="s">
        <v>16</v>
      </c>
      <c r="C20" s="12"/>
      <c r="D20" s="12"/>
      <c r="E20" s="12"/>
      <c r="F20" s="16"/>
      <c r="G20" s="12"/>
      <c r="H20" s="16"/>
      <c r="I20" s="12"/>
      <c r="J20" s="16"/>
      <c r="K20" s="12"/>
      <c r="L20" s="16"/>
      <c r="M20" s="12"/>
      <c r="N20" s="16"/>
    </row>
    <row r="21" spans="2:15" ht="15.75" x14ac:dyDescent="0.25">
      <c r="B21" s="14"/>
      <c r="C21" s="12"/>
      <c r="D21" s="12"/>
      <c r="E21" s="12"/>
      <c r="F21" s="16"/>
      <c r="G21" s="12"/>
      <c r="H21" s="16"/>
      <c r="I21" s="12"/>
      <c r="J21" s="16"/>
      <c r="K21" s="12"/>
      <c r="L21" s="16"/>
      <c r="M21" s="12"/>
      <c r="N21" s="16"/>
    </row>
    <row r="22" spans="2:15" ht="15.75" x14ac:dyDescent="0.25">
      <c r="B22" s="14" t="s">
        <v>17</v>
      </c>
      <c r="C22" s="12">
        <f>'[1]Review (crore)'!G26</f>
        <v>1099685.5</v>
      </c>
      <c r="D22" s="12">
        <f>'[1]Review (crore)'!I26</f>
        <v>1118510.74</v>
      </c>
      <c r="E22" s="12">
        <f>'[1]Review (crore)'!J26</f>
        <v>14438.400000000001</v>
      </c>
      <c r="F22" s="12"/>
      <c r="G22" s="12">
        <f>'[1]Review (crore)'!L26</f>
        <v>-155762.00000000009</v>
      </c>
      <c r="H22" s="12"/>
      <c r="I22" s="12">
        <f>'[1]Review (crore)'!N26</f>
        <v>18825.240000000122</v>
      </c>
      <c r="J22" s="12"/>
      <c r="K22" s="12">
        <f>'[1]Review (crore)'!P26</f>
        <v>-100459.00000000001</v>
      </c>
      <c r="L22" s="12"/>
      <c r="M22" s="12">
        <f>'[1]Review (crore)'!R26</f>
        <v>282080.74000000017</v>
      </c>
      <c r="N22" s="16"/>
    </row>
    <row r="23" spans="2:15" ht="15.75" x14ac:dyDescent="0.25">
      <c r="B23" s="14" t="s">
        <v>18</v>
      </c>
      <c r="C23" s="12">
        <f>'[1]Review (crore)'!G27</f>
        <v>1096345.19</v>
      </c>
      <c r="D23" s="12">
        <f>'[1]Review (crore)'!I27</f>
        <v>1110576.97</v>
      </c>
      <c r="E23" s="12">
        <f>'[1]Review (crore)'!J27</f>
        <v>19762.620000000061</v>
      </c>
      <c r="F23" s="12"/>
      <c r="G23" s="12">
        <f>'[1]Review (crore)'!L27</f>
        <v>-163785.00000000003</v>
      </c>
      <c r="H23" s="12"/>
      <c r="I23" s="12">
        <f>'[1]Review (crore)'!N27</f>
        <v>14231.780000000072</v>
      </c>
      <c r="J23" s="12"/>
      <c r="K23" s="12">
        <f>'[1]Review (crore)'!P27</f>
        <v>-110515.99999999999</v>
      </c>
      <c r="L23" s="12"/>
      <c r="M23" s="12">
        <f>'[1]Review (crore)'!R27</f>
        <v>284620.97000000015</v>
      </c>
      <c r="N23" s="16"/>
    </row>
    <row r="24" spans="2:15" ht="15.75" x14ac:dyDescent="0.25">
      <c r="B24" s="14"/>
      <c r="C24" s="12"/>
      <c r="D24" s="12"/>
      <c r="E24" s="12"/>
      <c r="F24" s="16"/>
      <c r="G24" s="12"/>
      <c r="H24" s="16"/>
      <c r="I24" s="12"/>
      <c r="J24" s="16"/>
      <c r="K24" s="12"/>
      <c r="L24" s="16"/>
      <c r="M24" s="12"/>
      <c r="N24" s="16"/>
    </row>
    <row r="25" spans="2:15" ht="15.75" x14ac:dyDescent="0.25">
      <c r="B25" s="14" t="s">
        <v>19</v>
      </c>
      <c r="C25" s="12">
        <f>'[1]Review (crore)'!G54+'[1]Review (crore)'!G38</f>
        <v>-369357.33999999997</v>
      </c>
      <c r="D25" s="12">
        <f>'[1]Review (crore)'!I38+'[1]Review (crore)'!I54</f>
        <v>-722909.2</v>
      </c>
      <c r="E25" s="12">
        <f>'[1]Review (crore)'!J38+'[1]Review (crore)'!J54</f>
        <v>-64895.999999999978</v>
      </c>
      <c r="F25" s="12"/>
      <c r="G25" s="12">
        <f>'[1]Review (crore)'!L38+'[1]Review (crore)'!L54</f>
        <v>-73814.000000000015</v>
      </c>
      <c r="H25" s="12"/>
      <c r="I25" s="12">
        <f>'[1]Review (crore)'!N38+'[1]Review (crore)'!N54</f>
        <v>-353551.86000000004</v>
      </c>
      <c r="J25" s="12"/>
      <c r="K25" s="12">
        <f>'[1]Review (crore)'!P38+'[1]Review (crore)'!P54</f>
        <v>-117887.00000000003</v>
      </c>
      <c r="L25" s="12"/>
      <c r="M25" s="12">
        <f>'[1]Review (crore)'!R38+'[1]Review (crore)'!R54</f>
        <v>-448202.19999999995</v>
      </c>
      <c r="N25" s="16"/>
    </row>
    <row r="26" spans="2:15" ht="15.75" x14ac:dyDescent="0.25">
      <c r="B26" s="14" t="s">
        <v>20</v>
      </c>
      <c r="C26" s="12">
        <f>'[1]Review (crore)'!G38</f>
        <v>-378066.25999999995</v>
      </c>
      <c r="D26" s="12">
        <f>'[1]Review (crore)'!I38</f>
        <v>-728705.61</v>
      </c>
      <c r="E26" s="12">
        <f>'[1]Review (crore)'!J38</f>
        <v>-63573.999999999978</v>
      </c>
      <c r="F26" s="12"/>
      <c r="G26" s="12">
        <f>'[1]Review (crore)'!L38</f>
        <v>-75388.000000000015</v>
      </c>
      <c r="H26" s="12"/>
      <c r="I26" s="12">
        <f>'[1]Review (crore)'!N38</f>
        <v>-350639.35000000003</v>
      </c>
      <c r="J26" s="12"/>
      <c r="K26" s="12">
        <f>'[1]Review (crore)'!P38</f>
        <v>-124524.00000000003</v>
      </c>
      <c r="L26" s="12"/>
      <c r="M26" s="12">
        <f>'[1]Review (crore)'!R38</f>
        <v>-439258.60999999993</v>
      </c>
      <c r="N26" s="16"/>
    </row>
    <row r="27" spans="2:15" ht="15.75" x14ac:dyDescent="0.25">
      <c r="B27" s="14"/>
      <c r="C27" s="12"/>
      <c r="D27" s="12"/>
      <c r="E27" s="12"/>
      <c r="F27" s="16"/>
      <c r="G27" s="12"/>
      <c r="H27" s="16"/>
      <c r="I27" s="12"/>
      <c r="J27" s="16"/>
      <c r="K27" s="12"/>
      <c r="L27" s="16"/>
      <c r="M27" s="12"/>
      <c r="N27" s="16"/>
    </row>
    <row r="28" spans="2:15" x14ac:dyDescent="0.2">
      <c r="B28" s="14" t="s">
        <v>21</v>
      </c>
      <c r="C28" s="12">
        <f>'[1]Review (crore)'!G58</f>
        <v>4199400.0083395671</v>
      </c>
      <c r="D28" s="12">
        <f>'[1]Review (crore)'!I58</f>
        <v>4551673.0084505677</v>
      </c>
      <c r="E28" s="12">
        <f>'[1]Review (crore)'!J58</f>
        <v>4009.8500000000058</v>
      </c>
      <c r="F28" s="15">
        <f>'[1]Review (crore)'!K58</f>
        <v>8.817385677628331E-2</v>
      </c>
      <c r="G28" s="12">
        <f>'[1]Review (crore)'!L58</f>
        <v>395166.40136919887</v>
      </c>
      <c r="H28" s="15">
        <f>'[1]Review (crore)'!M58</f>
        <v>11.006187584863186</v>
      </c>
      <c r="I28" s="12">
        <f>'[1]Review (crore)'!N58</f>
        <v>352273.00011100085</v>
      </c>
      <c r="J28" s="15">
        <f>'[1]Review (crore)'!O58</f>
        <v>8.3886507456166051</v>
      </c>
      <c r="K28" s="12">
        <f>'[1]Review (crore)'!P58</f>
        <v>937529.76159749925</v>
      </c>
      <c r="L28" s="15">
        <f>'[1]Review (crore)'!Q58</f>
        <v>30.758458483013058</v>
      </c>
      <c r="M28" s="12">
        <f>'[1]Review (crore)'!R58</f>
        <v>566104.4053901009</v>
      </c>
      <c r="N28" s="15">
        <f>'[1]Review (crore)'!S58</f>
        <v>14.203855503964894</v>
      </c>
    </row>
    <row r="29" spans="2:15" ht="15.75" x14ac:dyDescent="0.25">
      <c r="B29" s="14"/>
      <c r="C29" s="12"/>
      <c r="D29" s="12"/>
      <c r="E29" s="12"/>
      <c r="F29" s="16"/>
      <c r="G29" s="12"/>
      <c r="H29" s="16"/>
      <c r="I29" s="12"/>
      <c r="J29" s="16"/>
      <c r="K29" s="12"/>
      <c r="L29" s="16"/>
      <c r="M29" s="12"/>
      <c r="N29" s="16"/>
    </row>
    <row r="30" spans="2:15" x14ac:dyDescent="0.2">
      <c r="B30" s="14" t="s">
        <v>22</v>
      </c>
      <c r="C30" s="12">
        <f>'[1]Review (crore)'!G69</f>
        <v>26912.610953159998</v>
      </c>
      <c r="D30" s="12">
        <f>'[1]Review (crore)'!I69</f>
        <v>27209.736551560003</v>
      </c>
      <c r="E30" s="12"/>
      <c r="F30" s="12"/>
      <c r="G30" s="12">
        <f>'[1]Review (crore)'!L69</f>
        <v>133.89191429999983</v>
      </c>
      <c r="H30" s="15">
        <f>'[1]Review (crore)'!M69</f>
        <v>0.50817660033652012</v>
      </c>
      <c r="I30" s="12">
        <f>'[1]Review (crore)'!N69</f>
        <v>297.12559840000381</v>
      </c>
      <c r="J30" s="15">
        <f>'[1]Review (crore)'!O69</f>
        <v>1.1040385450417112</v>
      </c>
      <c r="K30" s="12">
        <f>'[1]Review (crore)'!P69</f>
        <v>457.52036349999798</v>
      </c>
      <c r="L30" s="15">
        <f>'[1]Review (crore)'!Q69</f>
        <v>1.7580784249612464</v>
      </c>
      <c r="M30" s="12">
        <f>'[1]Review (crore)'!R69</f>
        <v>728.32800400000224</v>
      </c>
      <c r="N30" s="15">
        <f>'[1]Review (crore)'!S69</f>
        <v>2.7503371004300692</v>
      </c>
    </row>
    <row r="31" spans="2:15" ht="15.75" x14ac:dyDescent="0.25">
      <c r="B31" s="14"/>
      <c r="C31" s="12"/>
      <c r="D31" s="12"/>
      <c r="E31" s="12"/>
      <c r="F31" s="16"/>
      <c r="G31" s="12"/>
      <c r="H31" s="16"/>
      <c r="I31" s="12"/>
      <c r="J31" s="16"/>
      <c r="K31" s="12"/>
      <c r="L31" s="16"/>
      <c r="M31" s="12"/>
      <c r="N31" s="16"/>
    </row>
    <row r="32" spans="2:15" x14ac:dyDescent="0.2">
      <c r="B32" s="14" t="s">
        <v>23</v>
      </c>
      <c r="C32" s="12">
        <f>'[1]Review (crore)'!G72</f>
        <v>1356659.7399999998</v>
      </c>
      <c r="D32" s="12">
        <f>'[1]Review (crore)'!I72</f>
        <v>1315185.2099999997</v>
      </c>
      <c r="E32" s="12">
        <f>'[1]Review (crore)'!J72</f>
        <v>5302.8700000000754</v>
      </c>
      <c r="F32" s="15">
        <f>'[1]Review (crore)'!K72</f>
        <v>0.40483559767666433</v>
      </c>
      <c r="G32" s="12">
        <f>'[1]Review (crore)'!L72</f>
        <v>6042.0000000001892</v>
      </c>
      <c r="H32" s="15">
        <f>'[1]Review (crore)'!M72</f>
        <v>0.43835273600415336</v>
      </c>
      <c r="I32" s="12">
        <f>'[1]Review (crore)'!N72</f>
        <v>-41474.53000000005</v>
      </c>
      <c r="J32" s="15">
        <f>'[1]Review (crore)'!O72</f>
        <v>-3.0571062719086846</v>
      </c>
      <c r="K32" s="12">
        <f>'[1]Review (crore)'!P72</f>
        <v>318446.00000000029</v>
      </c>
      <c r="L32" s="15">
        <f>'[1]Review (crore)'!Q72</f>
        <v>29.874719827755865</v>
      </c>
      <c r="M32" s="12">
        <f>'[1]Review (crore)'!R72</f>
        <v>-69198.820000000531</v>
      </c>
      <c r="N32" s="15">
        <f>'[1]Review (crore)'!S72</f>
        <v>-4.9985277567815132</v>
      </c>
      <c r="O32" s="25"/>
    </row>
    <row r="33" spans="2:14" ht="15.75" x14ac:dyDescent="0.25">
      <c r="B33" s="11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2:14" x14ac:dyDescent="0.2">
      <c r="B34" s="26" t="s">
        <v>24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</sheetData>
  <mergeCells count="15">
    <mergeCell ref="I6:J6"/>
    <mergeCell ref="K6:L6"/>
    <mergeCell ref="M6:N6"/>
    <mergeCell ref="B34:N34"/>
    <mergeCell ref="B2:N2"/>
    <mergeCell ref="C4:D4"/>
    <mergeCell ref="E4:N4"/>
    <mergeCell ref="C5:C6"/>
    <mergeCell ref="D5:D6"/>
    <mergeCell ref="E5:F6"/>
    <mergeCell ref="G5:J5"/>
    <mergeCell ref="K5:N5"/>
    <mergeCell ref="G6:H6"/>
    <mergeCell ref="B3:N3"/>
    <mergeCell ref="B4:B7"/>
  </mergeCells>
  <pageMargins left="0.7" right="0.7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Press release (crores)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Akshara Awasthi</dc:creator>
  <cp:lastModifiedBy>RBIWebsite Support, Nitin</cp:lastModifiedBy>
  <dcterms:created xsi:type="dcterms:W3CDTF">2021-09-29T07:18:08Z</dcterms:created>
  <dcterms:modified xsi:type="dcterms:W3CDTF">2021-09-29T10:54:02Z</dcterms:modified>
</cp:coreProperties>
</file>